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880" windowHeight="7470"/>
  </bookViews>
  <sheets>
    <sheet name="Budget Rec" sheetId="1" r:id="rId1"/>
  </sheets>
  <calcPr calcId="145621"/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C70" i="1"/>
  <c r="C51" i="1"/>
  <c r="F62" i="1" l="1"/>
  <c r="E62" i="1"/>
  <c r="D62" i="1"/>
  <c r="F63" i="1"/>
  <c r="E63" i="1"/>
  <c r="C45" i="1" l="1"/>
  <c r="D61" i="1" l="1"/>
  <c r="E61" i="1" s="1"/>
  <c r="F61" i="1" s="1"/>
  <c r="G61" i="1" s="1"/>
  <c r="H61" i="1" s="1"/>
  <c r="I61" i="1" s="1"/>
  <c r="C61" i="1" l="1"/>
  <c r="C60" i="1"/>
  <c r="C54" i="1"/>
  <c r="J29" i="1"/>
  <c r="E29" i="1"/>
  <c r="E28" i="1"/>
  <c r="E25" i="1"/>
  <c r="J24" i="1"/>
  <c r="E24" i="1"/>
  <c r="J23" i="1"/>
  <c r="J22" i="1"/>
  <c r="E22" i="1"/>
  <c r="J21" i="1"/>
  <c r="E21" i="1"/>
  <c r="J20" i="1"/>
  <c r="E19" i="1"/>
  <c r="J18" i="1"/>
  <c r="E17" i="1"/>
  <c r="E16" i="1"/>
  <c r="E15" i="1"/>
  <c r="J14" i="1"/>
  <c r="J11" i="1"/>
  <c r="J10" i="1"/>
  <c r="J9" i="1"/>
  <c r="E9" i="1"/>
  <c r="G26" i="1"/>
  <c r="G30" i="1" s="1"/>
  <c r="E7" i="1"/>
  <c r="C65" i="1" l="1"/>
  <c r="D60" i="1"/>
  <c r="H26" i="1"/>
  <c r="H30" i="1" s="1"/>
  <c r="D26" i="1"/>
  <c r="D30" i="1" s="1"/>
  <c r="J13" i="1"/>
  <c r="J28" i="1"/>
  <c r="E14" i="1"/>
  <c r="E20" i="1"/>
  <c r="F26" i="1"/>
  <c r="F30" i="1" s="1"/>
  <c r="C39" i="1" s="1"/>
  <c r="J12" i="1"/>
  <c r="J15" i="1"/>
  <c r="C26" i="1"/>
  <c r="C30" i="1" s="1"/>
  <c r="E8" i="1"/>
  <c r="E10" i="1"/>
  <c r="E11" i="1"/>
  <c r="E13" i="1"/>
  <c r="J17" i="1"/>
  <c r="E23" i="1"/>
  <c r="J25" i="1"/>
  <c r="E12" i="1"/>
  <c r="J16" i="1"/>
  <c r="E18" i="1"/>
  <c r="J19" i="1"/>
  <c r="J8" i="1"/>
  <c r="D65" i="1" l="1"/>
  <c r="E60" i="1"/>
  <c r="C40" i="1"/>
  <c r="C41" i="1" s="1"/>
  <c r="C36" i="1"/>
  <c r="I26" i="1"/>
  <c r="I30" i="1" s="1"/>
  <c r="J7" i="1"/>
  <c r="J26" i="1" s="1"/>
  <c r="J30" i="1" s="1"/>
  <c r="E26" i="1"/>
  <c r="E30" i="1" s="1"/>
  <c r="C35" i="1" s="1"/>
  <c r="F60" i="1" l="1"/>
  <c r="E65" i="1"/>
  <c r="C37" i="1"/>
  <c r="C43" i="1" s="1"/>
  <c r="C47" i="1" s="1"/>
  <c r="G60" i="1" l="1"/>
  <c r="F65" i="1"/>
  <c r="H60" i="1" l="1"/>
  <c r="G65" i="1"/>
  <c r="I60" i="1" l="1"/>
  <c r="I65" i="1" s="1"/>
  <c r="H65" i="1"/>
</calcChain>
</file>

<file path=xl/sharedStrings.xml><?xml version="1.0" encoding="utf-8"?>
<sst xmlns="http://schemas.openxmlformats.org/spreadsheetml/2006/main" count="91" uniqueCount="74">
  <si>
    <t>Service Area</t>
  </si>
  <si>
    <t>2015/16
Revised: 29.01.2016</t>
  </si>
  <si>
    <t>Variance</t>
  </si>
  <si>
    <t>Gross Expenditure</t>
  </si>
  <si>
    <t>Total Gross Expenditure</t>
  </si>
  <si>
    <t>Funded by</t>
  </si>
  <si>
    <t>Total Funding</t>
  </si>
  <si>
    <t>Income</t>
  </si>
  <si>
    <t>DSG</t>
  </si>
  <si>
    <t>Council Funding</t>
  </si>
  <si>
    <t xml:space="preserve">Traded </t>
  </si>
  <si>
    <t>Non-Traded</t>
  </si>
  <si>
    <t>Traded</t>
  </si>
  <si>
    <t>Non-traded</t>
  </si>
  <si>
    <t>£</t>
  </si>
  <si>
    <t>Strategic Management</t>
  </si>
  <si>
    <t>14-19 Team</t>
  </si>
  <si>
    <t>Barnet Partnership for School Improvement (BPSI)</t>
  </si>
  <si>
    <t>Catering</t>
  </si>
  <si>
    <t>Ed Psych Team</t>
  </si>
  <si>
    <t>Education Welfare Service</t>
  </si>
  <si>
    <t>Foreign Language Assistants</t>
  </si>
  <si>
    <t>Governers Clerking &amp; Support</t>
  </si>
  <si>
    <t>School Improvement</t>
  </si>
  <si>
    <t>Newly Qualified Teachers</t>
  </si>
  <si>
    <t>North London Schools International Network (NLSIN)</t>
  </si>
  <si>
    <t>SEN Early Support Programme</t>
  </si>
  <si>
    <t>Referral &amp; Assessment Team</t>
  </si>
  <si>
    <t>SEN Specialist team</t>
  </si>
  <si>
    <t>Pupil Travel</t>
  </si>
  <si>
    <t>School Admissions</t>
  </si>
  <si>
    <t>SLA for Oakleigh for Early Years</t>
  </si>
  <si>
    <t>Virtual School</t>
  </si>
  <si>
    <t>Shared Service</t>
  </si>
  <si>
    <t>Total before Transport</t>
  </si>
  <si>
    <t>SEN Transport</t>
  </si>
  <si>
    <t>Transport Brokering</t>
  </si>
  <si>
    <t>Grand Total (After Transport)</t>
  </si>
  <si>
    <t>Budget Position</t>
  </si>
  <si>
    <t>£'000</t>
  </si>
  <si>
    <t>2016/17</t>
  </si>
  <si>
    <t>NDSG Expenditure</t>
  </si>
  <si>
    <t>DSG Expenditure</t>
  </si>
  <si>
    <t>Total Expenditure</t>
  </si>
  <si>
    <t xml:space="preserve">Income </t>
  </si>
  <si>
    <t>Total Income</t>
  </si>
  <si>
    <t>Integra Budget</t>
  </si>
  <si>
    <t>Comprising of:</t>
  </si>
  <si>
    <t>MTFS Savings 2015/16</t>
  </si>
  <si>
    <t>MTFS Savings 2016/17</t>
  </si>
  <si>
    <t>Corporate Transfer - Transport Brokerage</t>
  </si>
  <si>
    <t>Deducted from Budget</t>
  </si>
  <si>
    <t>Await from Contigency</t>
  </si>
  <si>
    <t>NDSG Budget</t>
  </si>
  <si>
    <t>Prior to £695k and £85k savings</t>
  </si>
  <si>
    <t>Additional Gainshare Saving</t>
  </si>
  <si>
    <t>2017/18</t>
  </si>
  <si>
    <t>2018/19</t>
  </si>
  <si>
    <t>2019/20</t>
  </si>
  <si>
    <t>Net Budget from above</t>
  </si>
  <si>
    <t>Corrected Integra Budget for 2016/17 onwards</t>
  </si>
  <si>
    <t>DSG (Already exists on DSG Centres)</t>
  </si>
  <si>
    <t>2020/21</t>
  </si>
  <si>
    <t>2021/22</t>
  </si>
  <si>
    <t>2022/23</t>
  </si>
  <si>
    <t>* This will change, DSG funded</t>
  </si>
  <si>
    <t>* At present fixed from 2020 onwards</t>
  </si>
  <si>
    <t>CE Financial Model</t>
  </si>
  <si>
    <t>Annual guaranteed contract price</t>
  </si>
  <si>
    <t>Future MTFS Savings (Cumulative)</t>
  </si>
  <si>
    <t>Transport Savings (Cumulative)</t>
  </si>
  <si>
    <t>(after deducting 120k of transport savings)</t>
  </si>
  <si>
    <t>Transport Savings 2016/17</t>
  </si>
  <si>
    <r>
      <t xml:space="preserve">Variance - </t>
    </r>
    <r>
      <rPr>
        <b/>
        <sz val="11"/>
        <color rgb="FFFF0000"/>
        <rFont val="Calibri"/>
        <family val="2"/>
        <scheme val="minor"/>
      </rPr>
      <t>(Deficit)</t>
    </r>
    <r>
      <rPr>
        <b/>
        <sz val="11"/>
        <color theme="1"/>
        <rFont val="Calibri"/>
        <family val="2"/>
        <scheme val="minor"/>
      </rPr>
      <t xml:space="preserve"> / Surplus to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</si>
</sst>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;[Red]\(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164" fontId="0" fillId="0" borderId="6" xfId="0" applyNumberFormat="1" applyBorder="1" applyAlignment="1">
      <alignment vertical="top"/>
    </xf>
    <xf numFmtId="0" fontId="0" fillId="0" borderId="6" xfId="0" applyBorder="1" applyAlignment="1">
      <alignment vertical="top"/>
    </xf>
    <xf numFmtId="164" fontId="1" fillId="4" borderId="6" xfId="0" applyNumberFormat="1" applyFont="1" applyFill="1" applyBorder="1" applyAlignment="1">
      <alignment vertical="top"/>
    </xf>
    <xf numFmtId="41" fontId="0" fillId="0" borderId="6" xfId="0" applyNumberFormat="1" applyBorder="1" applyAlignment="1">
      <alignment vertical="top"/>
    </xf>
    <xf numFmtId="164" fontId="0" fillId="0" borderId="6" xfId="0" applyNumberFormat="1" applyFill="1" applyBorder="1" applyAlignment="1">
      <alignment vertical="top"/>
    </xf>
    <xf numFmtId="164" fontId="1" fillId="5" borderId="6" xfId="0" applyNumberFormat="1" applyFont="1" applyFill="1" applyBorder="1" applyAlignment="1">
      <alignment vertical="top"/>
    </xf>
    <xf numFmtId="0" fontId="0" fillId="0" borderId="6" xfId="0" applyFill="1" applyBorder="1" applyAlignment="1">
      <alignment horizontal="left" vertical="top"/>
    </xf>
    <xf numFmtId="41" fontId="0" fillId="0" borderId="6" xfId="0" applyNumberForma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16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164" fontId="1" fillId="4" borderId="11" xfId="0" applyNumberFormat="1" applyFont="1" applyFill="1" applyBorder="1" applyAlignment="1">
      <alignment vertical="top"/>
    </xf>
    <xf numFmtId="164" fontId="0" fillId="0" borderId="11" xfId="0" applyNumberFormat="1" applyFill="1" applyBorder="1" applyAlignment="1">
      <alignment vertical="top"/>
    </xf>
    <xf numFmtId="164" fontId="1" fillId="5" borderId="1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164" fontId="1" fillId="0" borderId="13" xfId="0" applyNumberFormat="1" applyFont="1" applyBorder="1" applyAlignment="1">
      <alignment vertical="top"/>
    </xf>
    <xf numFmtId="164" fontId="1" fillId="4" borderId="13" xfId="0" applyNumberFormat="1" applyFont="1" applyFill="1" applyBorder="1" applyAlignment="1">
      <alignment vertical="top"/>
    </xf>
    <xf numFmtId="164" fontId="1" fillId="5" borderId="1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2" xfId="0" applyFill="1" applyBorder="1" applyAlignment="1">
      <alignment horizontal="left" vertical="top"/>
    </xf>
    <xf numFmtId="164" fontId="0" fillId="0" borderId="2" xfId="0" applyNumberFormat="1" applyBorder="1" applyAlignment="1">
      <alignment vertical="top"/>
    </xf>
    <xf numFmtId="164" fontId="0" fillId="0" borderId="2" xfId="0" quotePrefix="1" applyNumberFormat="1" applyBorder="1" applyAlignment="1">
      <alignment vertical="top"/>
    </xf>
    <xf numFmtId="164" fontId="1" fillId="4" borderId="2" xfId="0" applyNumberFormat="1" applyFont="1" applyFill="1" applyBorder="1" applyAlignment="1">
      <alignment vertical="top"/>
    </xf>
    <xf numFmtId="164" fontId="1" fillId="5" borderId="2" xfId="0" applyNumberFormat="1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2" xfId="0" applyFont="1" applyFill="1" applyBorder="1"/>
    <xf numFmtId="0" fontId="0" fillId="0" borderId="0" xfId="0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14" xfId="0" applyNumberFormat="1" applyFont="1" applyBorder="1"/>
    <xf numFmtId="3" fontId="0" fillId="0" borderId="0" xfId="0" applyNumberFormat="1"/>
    <xf numFmtId="0" fontId="2" fillId="0" borderId="0" xfId="0" applyFont="1" applyAlignment="1">
      <alignment horizontal="right"/>
    </xf>
    <xf numFmtId="3" fontId="1" fillId="0" borderId="0" xfId="0" applyNumberFormat="1" applyFont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 applyBorder="1"/>
    <xf numFmtId="3" fontId="1" fillId="0" borderId="0" xfId="0" applyNumberFormat="1" applyFont="1" applyBorder="1"/>
    <xf numFmtId="3" fontId="1" fillId="0" borderId="14" xfId="0" applyNumberFormat="1" applyFont="1" applyBorder="1"/>
    <xf numFmtId="164" fontId="0" fillId="6" borderId="14" xfId="0" applyNumberFormat="1" applyFill="1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164" fontId="1" fillId="7" borderId="0" xfId="0" applyNumberFormat="1" applyFont="1" applyFill="1" applyBorder="1"/>
    <xf numFmtId="0" fontId="0" fillId="7" borderId="0" xfId="0" applyFill="1"/>
    <xf numFmtId="164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B2:J73"/>
  <x:sheetViews>
    <x:sheetView tabSelected="1" topLeftCell="A31" workbookViewId="0">
      <x:selection activeCell="E71" sqref="E71"/>
    </x:sheetView>
  </x:sheetViews>
  <x:sheetFormatPr defaultRowHeight="15" x14ac:dyDescent="0.25"/>
  <x:cols>
    <x:col min="1" max="1" width="3.42578125" customWidth="1"/>
    <x:col min="2" max="2" width="48.85546875" bestFit="1" customWidth="1"/>
    <x:col min="3" max="3" width="11.5703125" bestFit="1" customWidth="1"/>
    <x:col min="4" max="4" width="10.140625" bestFit="1" customWidth="1"/>
    <x:col min="5" max="5" width="14.85546875" customWidth="1"/>
    <x:col min="6" max="6" width="12.28515625" customWidth="1"/>
    <x:col min="7" max="7" width="10.7109375" customWidth="1"/>
    <x:col min="8" max="8" width="10.140625" bestFit="1" customWidth="1"/>
    <x:col min="9" max="9" width="13.140625" customWidth="1"/>
    <x:col min="10" max="10" width="14.85546875" customWidth="1"/>
  </x:cols>
  <x:sheetData>
    <x:row r="2" spans="2:10" ht="15" customHeight="1" x14ac:dyDescent="0.25">
      <x:c r="B2" s="50" t="s">
        <x:v>0</x:v>
      </x:c>
      <x:c r="C2" s="53" t="s">
        <x:v>1</x:v>
      </x:c>
      <x:c r="D2" s="54"/>
      <x:c r="E2" s="54"/>
      <x:c r="F2" s="54"/>
      <x:c r="G2" s="54"/>
      <x:c r="H2" s="54"/>
      <x:c r="I2" s="54"/>
      <x:c r="J2" s="55"/>
    </x:row>
    <x:row r="3" spans="2:10" ht="15" customHeight="1" x14ac:dyDescent="0.25">
      <x:c r="B3" s="51"/>
      <x:c r="C3" s="56" t="s">
        <x:v>3</x:v>
      </x:c>
      <x:c r="D3" s="57"/>
      <x:c r="E3" s="60" t="s">
        <x:v>4</x:v>
      </x:c>
      <x:c r="F3" s="63" t="s">
        <x:v>5</x:v>
      </x:c>
      <x:c r="G3" s="64"/>
      <x:c r="H3" s="64"/>
      <x:c r="I3" s="65"/>
      <x:c r="J3" s="66" t="s">
        <x:v>6</x:v>
      </x:c>
    </x:row>
    <x:row r="4" spans="2:10" ht="15" customHeight="1" x14ac:dyDescent="0.25">
      <x:c r="B4" s="51"/>
      <x:c r="C4" s="58"/>
      <x:c r="D4" s="59"/>
      <x:c r="E4" s="61"/>
      <x:c r="F4" s="69" t="s">
        <x:v>7</x:v>
      </x:c>
      <x:c r="G4" s="69"/>
      <x:c r="H4" s="70" t="s">
        <x:v>8</x:v>
      </x:c>
      <x:c r="I4" s="70" t="s">
        <x:v>9</x:v>
      </x:c>
      <x:c r="J4" s="67"/>
    </x:row>
    <x:row r="5" spans="2:10" ht="30" x14ac:dyDescent="0.25">
      <x:c r="B5" s="51"/>
      <x:c r="C5" s="1" t="s">
        <x:v>10</x:v>
      </x:c>
      <x:c r="D5" s="1" t="s">
        <x:v>11</x:v>
      </x:c>
      <x:c r="E5" s="62"/>
      <x:c r="F5" s="2" t="s">
        <x:v>12</x:v>
      </x:c>
      <x:c r="G5" s="2" t="s">
        <x:v>13</x:v>
      </x:c>
      <x:c r="H5" s="71"/>
      <x:c r="I5" s="71"/>
      <x:c r="J5" s="68"/>
    </x:row>
    <x:row r="6" spans="2:10" x14ac:dyDescent="0.25">
      <x:c r="B6" s="52"/>
      <x:c r="C6" s="3" t="s">
        <x:v>14</x:v>
      </x:c>
      <x:c r="D6" s="3" t="s">
        <x:v>14</x:v>
      </x:c>
      <x:c r="E6" s="3" t="s">
        <x:v>14</x:v>
      </x:c>
      <x:c r="F6" s="4" t="s">
        <x:v>14</x:v>
      </x:c>
      <x:c r="G6" s="4" t="s">
        <x:v>14</x:v>
      </x:c>
      <x:c r="H6" s="4" t="s">
        <x:v>14</x:v>
      </x:c>
      <x:c r="I6" s="4" t="s">
        <x:v>14</x:v>
      </x:c>
      <x:c r="J6" s="4" t="s">
        <x:v>14</x:v>
      </x:c>
    </x:row>
    <x:row r="7" spans="2:10" x14ac:dyDescent="0.25">
      <x:c r="B7" s="5" t="s">
        <x:v>15</x:v>
      </x:c>
      <x:c r="C7" s="7"/>
      <x:c r="D7" s="6">
        <x:v>295814</x:v>
      </x:c>
      <x:c r="E7" s="8">
        <x:f t="shared" ref="E7:E25" si="0">C7+D7</x:f>
        <x:v>295814</x:v>
      </x:c>
      <x:c r="F7" s="9">
        <x:v>0</x:v>
      </x:c>
      <x:c r="G7" s="9">
        <x:v>0</x:v>
      </x:c>
      <x:c r="H7" s="6"/>
      <x:c r="I7" s="10">
        <x:v>295814</x:v>
      </x:c>
      <x:c r="J7" s="11">
        <x:f t="shared" ref="J7:J25" si="1">SUM(F7:I7)</x:f>
        <x:v>295814</x:v>
      </x:c>
    </x:row>
    <x:row r="8" spans="2:10" x14ac:dyDescent="0.25">
      <x:c r="B8" s="5" t="s">
        <x:v>16</x:v>
      </x:c>
      <x:c r="C8" s="9">
        <x:v>0</x:v>
      </x:c>
      <x:c r="D8" s="6">
        <x:v>499680</x:v>
      </x:c>
      <x:c r="E8" s="8">
        <x:f t="shared" si="0">
        </x:f>
        <x:v>499680</x:v>
      </x:c>
      <x:c r="F8" s="6">
        <x:v>55000</x:v>
      </x:c>
      <x:c r="G8" s="6">
        <x:v>42000</x:v>
      </x:c>
      <x:c r="H8" s="6">
        <x:v>96990</x:v>
      </x:c>
      <x:c r="I8" s="10">
        <x:v>305690</x:v>
      </x:c>
      <x:c r="J8" s="11">
        <x:f t="shared" si="1">
        </x:f>
        <x:v>499680</x:v>
      </x:c>
    </x:row>
    <x:row r="9" spans="2:10" x14ac:dyDescent="0.25">
      <x:c r="B9" s="5" t="s">
        <x:v>17</x:v>
      </x:c>
      <x:c r="C9" s="6">
        <x:v>842240</x:v>
      </x:c>
      <x:c r="D9" s="6"/>
      <x:c r="E9" s="8">
        <x:f t="shared" si="0">
        </x:f>
        <x:v>842240</x:v>
      </x:c>
      <x:c r="F9" s="6">
        <x:v>868160</x:v>
      </x:c>
      <x:c r="G9" s="6"/>
      <x:c r="H9" s="6"/>
      <x:c r="I9" s="10">
        <x:v>-25920</x:v>
      </x:c>
      <x:c r="J9" s="11">
        <x:f t="shared" si="1">
        </x:f>
        <x:v>842240</x:v>
      </x:c>
    </x:row>
    <x:row r="10" spans="2:10" x14ac:dyDescent="0.25">
      <x:c r="B10" s="5" t="s">
        <x:v>18</x:v>
      </x:c>
      <x:c r="C10" s="6">
        <x:v>7024200</x:v>
      </x:c>
      <x:c r="D10" s="6"/>
      <x:c r="E10" s="8">
        <x:f t="shared" si="0">
        </x:f>
        <x:v>7024200</x:v>
      </x:c>
      <x:c r="F10" s="6">
        <x:v>7265970</x:v>
      </x:c>
      <x:c r="G10" s="6"/>
      <x:c r="H10" s="6"/>
      <x:c r="I10" s="10">
        <x:v>-241770</x:v>
      </x:c>
      <x:c r="J10" s="11">
        <x:f t="shared" si="1">
        </x:f>
        <x:v>7024200</x:v>
      </x:c>
    </x:row>
    <x:row r="11" spans="2:10" x14ac:dyDescent="0.25">
      <x:c r="B11" s="5" t="s">
        <x:v>19</x:v>
      </x:c>
      <x:c r="C11" s="6">
        <x:v>818350</x:v>
      </x:c>
      <x:c r="D11" s="6">
        <x:v>120770</x:v>
      </x:c>
      <x:c r="E11" s="8">
        <x:f t="shared" si="0">
        </x:f>
        <x:v>939120</x:v>
      </x:c>
      <x:c r="F11" s="6">
        <x:v>226780</x:v>
      </x:c>
      <x:c r="G11" s="6"/>
      <x:c r="H11" s="6">
        <x:v>120770</x:v>
      </x:c>
      <x:c r="I11" s="10">
        <x:v>591570</x:v>
      </x:c>
      <x:c r="J11" s="11">
        <x:f t="shared" si="1">
        </x:f>
        <x:v>939120</x:v>
      </x:c>
    </x:row>
    <x:row r="12" spans="2:10" x14ac:dyDescent="0.25">
      <x:c r="B12" s="5" t="s">
        <x:v>20</x:v>
      </x:c>
      <x:c r="C12" s="9">
        <x:v>0</x:v>
      </x:c>
      <x:c r="D12" s="6">
        <x:v>404860</x:v>
      </x:c>
      <x:c r="E12" s="8">
        <x:f t="shared" si="0">
        </x:f>
        <x:v>404860</x:v>
      </x:c>
      <x:c r="F12" s="6">
        <x:v>124705</x:v>
      </x:c>
      <x:c r="G12" s="6"/>
      <x:c r="H12" s="6"/>
      <x:c r="I12" s="10">
        <x:v>280155</x:v>
      </x:c>
      <x:c r="J12" s="11">
        <x:f t="shared" si="1">
        </x:f>
        <x:v>404860</x:v>
      </x:c>
    </x:row>
    <x:row r="13" spans="2:10" x14ac:dyDescent="0.25">
      <x:c r="B13" s="5" t="s">
        <x:v>21</x:v>
      </x:c>
      <x:c r="C13" s="6">
        <x:v>152320</x:v>
      </x:c>
      <x:c r="D13" s="6"/>
      <x:c r="E13" s="8">
        <x:f t="shared" si="0">
        </x:f>
        <x:v>152320</x:v>
      </x:c>
      <x:c r="F13" s="6">
        <x:v>165020</x:v>
      </x:c>
      <x:c r="G13" s="6"/>
      <x:c r="H13" s="6"/>
      <x:c r="I13" s="10">
        <x:v>-12700</x:v>
      </x:c>
      <x:c r="J13" s="11">
        <x:f t="shared" si="1">
        </x:f>
        <x:v>152320</x:v>
      </x:c>
    </x:row>
    <x:row r="14" spans="2:10" x14ac:dyDescent="0.25">
      <x:c r="B14" s="5" t="s">
        <x:v>22</x:v>
      </x:c>
      <x:c r="C14" s="6">
        <x:v>300370</x:v>
      </x:c>
      <x:c r="D14" s="6">
        <x:v>25340</x:v>
      </x:c>
      <x:c r="E14" s="8">
        <x:f t="shared" si="0">
        </x:f>
        <x:v>325710</x:v>
      </x:c>
      <x:c r="F14" s="6">
        <x:v>295430</x:v>
      </x:c>
      <x:c r="G14" s="6"/>
      <x:c r="H14" s="6"/>
      <x:c r="I14" s="10">
        <x:v>30280</x:v>
      </x:c>
      <x:c r="J14" s="11">
        <x:f t="shared" si="1">
        </x:f>
        <x:v>325710</x:v>
      </x:c>
    </x:row>
    <x:row r="15" spans="2:10" x14ac:dyDescent="0.25">
      <x:c r="B15" s="5" t="s">
        <x:v>23</x:v>
      </x:c>
      <x:c r="C15" s="7"/>
      <x:c r="D15" s="6">
        <x:v>531761</x:v>
      </x:c>
      <x:c r="E15" s="8">
        <x:f t="shared" si="0">
        </x:f>
        <x:v>531761</x:v>
      </x:c>
      <x:c r="F15" s="9">
        <x:v>0</x:v>
      </x:c>
      <x:c r="G15" s="6"/>
      <x:c r="H15" s="6">
        <x:v>88221</x:v>
      </x:c>
      <x:c r="I15" s="10">
        <x:v>443540</x:v>
      </x:c>
      <x:c r="J15" s="11">
        <x:f t="shared" si="1">
        </x:f>
        <x:v>531761</x:v>
      </x:c>
    </x:row>
    <x:row r="16" spans="2:10" x14ac:dyDescent="0.25">
      <x:c r="B16" s="5" t="s">
        <x:v>24</x:v>
      </x:c>
      <x:c r="C16" s="6">
        <x:v>147680</x:v>
      </x:c>
      <x:c r="D16" s="6"/>
      <x:c r="E16" s="8">
        <x:f t="shared" si="0">
        </x:f>
        <x:v>147680</x:v>
      </x:c>
      <x:c r="F16" s="6">
        <x:v>135260</x:v>
      </x:c>
      <x:c r="G16" s="6"/>
      <x:c r="H16" s="6"/>
      <x:c r="I16" s="10">
        <x:v>12420</x:v>
      </x:c>
      <x:c r="J16" s="11">
        <x:f t="shared" si="1">
        </x:f>
        <x:v>147680</x:v>
      </x:c>
    </x:row>
    <x:row r="17" spans="2:10" x14ac:dyDescent="0.25">
      <x:c r="B17" s="5" t="s">
        <x:v>25</x:v>
      </x:c>
      <x:c r="C17" s="6">
        <x:v>59820</x:v>
      </x:c>
      <x:c r="D17" s="6"/>
      <x:c r="E17" s="8">
        <x:f t="shared" si="0">
        </x:f>
        <x:v>59820</x:v>
      </x:c>
      <x:c r="F17" s="6">
        <x:v>66210</x:v>
      </x:c>
      <x:c r="G17" s="6"/>
      <x:c r="H17" s="6"/>
      <x:c r="I17" s="10">
        <x:v>-6390</x:v>
      </x:c>
      <x:c r="J17" s="11">
        <x:f t="shared" si="1">
        </x:f>
        <x:v>59820</x:v>
      </x:c>
    </x:row>
    <x:row r="18" spans="2:10" x14ac:dyDescent="0.25">
      <x:c r="B18" s="5" t="s">
        <x:v>26</x:v>
      </x:c>
      <x:c r="C18" s="7"/>
      <x:c r="D18" s="6">
        <x:v>19130</x:v>
      </x:c>
      <x:c r="E18" s="8">
        <x:f t="shared" si="0">
        </x:f>
        <x:v>19130</x:v>
      </x:c>
      <x:c r="F18" s="6"/>
      <x:c r="G18" s="6"/>
      <x:c r="H18" s="6"/>
      <x:c r="I18" s="10">
        <x:v>19130</x:v>
      </x:c>
      <x:c r="J18" s="11">
        <x:f t="shared" si="1">
        </x:f>
        <x:v>19130</x:v>
      </x:c>
    </x:row>
    <x:row r="19" spans="2:10" x14ac:dyDescent="0.25">
      <x:c r="B19" s="12" t="s">
        <x:v>27</x:v>
      </x:c>
      <x:c r="C19" s="7"/>
      <x:c r="D19" s="6">
        <x:v>1216414</x:v>
      </x:c>
      <x:c r="E19" s="8">
        <x:f t="shared" si="0">
        </x:f>
        <x:v>1216414</x:v>
      </x:c>
      <x:c r="F19" s="6"/>
      <x:c r="G19" s="6"/>
      <x:c r="H19" s="6">
        <x:v>121000</x:v>
      </x:c>
      <x:c r="I19" s="10">
        <x:v>1095414</x:v>
      </x:c>
      <x:c r="J19" s="11">
        <x:f t="shared" si="1">
        </x:f>
        <x:v>1216414</x:v>
      </x:c>
    </x:row>
    <x:row r="20" spans="2:10" x14ac:dyDescent="0.25">
      <x:c r="B20" s="12" t="s">
        <x:v>28</x:v>
      </x:c>
      <x:c r="C20" s="6">
        <x:v>116468</x:v>
      </x:c>
      <x:c r="D20" s="6">
        <x:v>1400830</x:v>
      </x:c>
      <x:c r="E20" s="8">
        <x:f t="shared" si="0">
        </x:f>
        <x:v>1517298</x:v>
      </x:c>
      <x:c r="F20" s="6">
        <x:v>116468</x:v>
      </x:c>
      <x:c r="G20" s="7"/>
      <x:c r="H20" s="6">
        <x:v>1400830</x:v>
      </x:c>
      <x:c r="I20" s="13">
        <x:v>0</x:v>
      </x:c>
      <x:c r="J20" s="11">
        <x:f t="shared" si="1">
        </x:f>
        <x:v>1517298</x:v>
      </x:c>
    </x:row>
    <x:row r="21" spans="2:10" x14ac:dyDescent="0.25">
      <x:c r="B21" s="12" t="s">
        <x:v>29</x:v>
      </x:c>
      <x:c r="C21" s="6"/>
      <x:c r="D21" s="6">
        <x:v>109574</x:v>
      </x:c>
      <x:c r="E21" s="8">
        <x:f t="shared" si="0">
        </x:f>
        <x:v>109574</x:v>
      </x:c>
      <x:c r="F21" s="6"/>
      <x:c r="G21" s="6"/>
      <x:c r="H21" s="6"/>
      <x:c r="I21" s="10">
        <x:v>109574</x:v>
      </x:c>
      <x:c r="J21" s="11">
        <x:f t="shared" si="1">
        </x:f>
        <x:v>109574</x:v>
      </x:c>
    </x:row>
    <x:row r="22" spans="2:10" x14ac:dyDescent="0.25">
      <x:c r="B22" s="5" t="s">
        <x:v>30</x:v>
      </x:c>
      <x:c r="C22" s="7"/>
      <x:c r="D22" s="6">
        <x:v>361200</x:v>
      </x:c>
      <x:c r="E22" s="8">
        <x:f t="shared" si="0">
        </x:f>
        <x:v>361200</x:v>
      </x:c>
      <x:c r="F22" s="7"/>
      <x:c r="G22" s="6"/>
      <x:c r="H22" s="6">
        <x:v>361200</x:v>
      </x:c>
      <x:c r="I22" s="13">
        <x:v>0</x:v>
      </x:c>
      <x:c r="J22" s="11">
        <x:f t="shared" si="1">
        </x:f>
        <x:v>361200</x:v>
      </x:c>
    </x:row>
    <x:row r="23" spans="2:10" x14ac:dyDescent="0.25">
      <x:c r="B23" s="5" t="s">
        <x:v>31</x:v>
      </x:c>
      <x:c r="C23" s="7"/>
      <x:c r="D23" s="6">
        <x:v>715050</x:v>
      </x:c>
      <x:c r="E23" s="8">
        <x:f t="shared" si="0">
        </x:f>
        <x:v>715050</x:v>
      </x:c>
      <x:c r="F23" s="7"/>
      <x:c r="G23" s="6"/>
      <x:c r="H23" s="6">
        <x:v>715050</x:v>
      </x:c>
      <x:c r="I23" s="13">
        <x:v>0</x:v>
      </x:c>
      <x:c r="J23" s="11">
        <x:f t="shared" si="1">
        </x:f>
        <x:v>715050</x:v>
      </x:c>
    </x:row>
    <x:row r="24" spans="2:10" x14ac:dyDescent="0.25">
      <x:c r="B24" s="5" t="s">
        <x:v>32</x:v>
      </x:c>
      <x:c r="C24" s="7"/>
      <x:c r="D24" s="6">
        <x:v>391540</x:v>
      </x:c>
      <x:c r="E24" s="8">
        <x:f t="shared" si="0">
        </x:f>
        <x:v>391540</x:v>
      </x:c>
      <x:c r="F24" s="7"/>
      <x:c r="G24" s="6"/>
      <x:c r="H24" s="6">
        <x:v>333750</x:v>
      </x:c>
      <x:c r="I24" s="10">
        <x:v>57790</x:v>
      </x:c>
      <x:c r="J24" s="11">
        <x:f t="shared" si="1">
        </x:f>
        <x:v>391540</x:v>
      </x:c>
    </x:row>
    <x:row r="25" spans="2:10" x14ac:dyDescent="0.25">
      <x:c r="B25" s="14" t="s">
        <x:v>33</x:v>
      </x:c>
      <x:c r="C25" s="16"/>
      <x:c r="D25" s="15">
        <x:v>341576</x:v>
      </x:c>
      <x:c r="E25" s="17">
        <x:f t="shared" si="0">
        </x:f>
        <x:v>341576</x:v>
      </x:c>
      <x:c r="F25" s="15"/>
      <x:c r="G25" s="15"/>
      <x:c r="H25" s="6">
        <x:v>53000</x:v>
      </x:c>
      <x:c r="I25" s="18">
        <x:v>288576</x:v>
      </x:c>
      <x:c r="J25" s="19">
        <x:f t="shared" si="1">
        </x:f>
        <x:v>341576</x:v>
      </x:c>
    </x:row>
    <x:row r="26" spans="2:10" ht="15.75" thickBot="1" x14ac:dyDescent="0.3">
      <x:c r="B26" s="20" t="s">
        <x:v>34</x:v>
      </x:c>
      <x:c r="C26" s="21">
        <x:f t="shared" ref="C26:J26" si="2">SUM(C7:C25)</x:f>
        <x:v>9461448</x:v>
      </x:c>
      <x:c r="D26" s="21">
        <x:f t="shared" si="2">
        </x:f>
        <x:v>6433539</x:v>
      </x:c>
      <x:c r="E26" s="22">
        <x:f t="shared" si="2">
        </x:f>
        <x:v>15894987</x:v>
      </x:c>
      <x:c r="F26" s="21">
        <x:f t="shared" si="2">
        </x:f>
        <x:v>9319003</x:v>
      </x:c>
      <x:c r="G26" s="21">
        <x:f t="shared" si="2">
        </x:f>
        <x:v>42000</x:v>
      </x:c>
      <x:c r="H26" s="21">
        <x:f>SUM(H7:H25)</x:f>
        <x:v>3290811</x:v>
      </x:c>
      <x:c r="I26" s="21">
        <x:f t="shared" si="2">
        </x:f>
        <x:v>3243173</x:v>
      </x:c>
      <x:c r="J26" s="23">
        <x:f t="shared" si="2">
        </x:f>
        <x:v>15894987</x:v>
      </x:c>
    </x:row>
    <x:row r="27" spans="2:10" x14ac:dyDescent="0.25">
      <x:c r="B27" s="24"/>
      <x:c r="C27" s="25"/>
      <x:c r="D27" s="24"/>
      <x:c r="E27" s="24"/>
      <x:c r="F27" s="24"/>
      <x:c r="G27" s="24"/>
      <x:c r="H27" s="24"/>
      <x:c r="I27" s="24"/>
      <x:c r="J27" s="24"/>
    </x:row>
    <x:row r="28" spans="2:10" x14ac:dyDescent="0.25">
      <x:c r="B28" s="27" t="s">
        <x:v>35</x:v>
      </x:c>
      <x:c r="C28" s="29"/>
      <x:c r="D28" s="29">
        <x:v>4776510</x:v>
      </x:c>
      <x:c r="E28" s="30">
        <x:f>C28+D28</x:f>
        <x:v>4776510</x:v>
      </x:c>
      <x:c r="F28" s="29"/>
      <x:c r="G28" s="29"/>
      <x:c r="H28" s="29">
        <x:v>400000</x:v>
      </x:c>
      <x:c r="I28" s="28">
        <x:v>4376510</x:v>
      </x:c>
      <x:c r="J28" s="31">
        <x:f t="shared" ref="J28:J29" si="3">SUM(F28:I28)</x:f>
        <x:v>4776510</x:v>
      </x:c>
    </x:row>
    <x:row r="29" spans="2:10" x14ac:dyDescent="0.25">
      <x:c r="B29" s="27" t="s">
        <x:v>36</x:v>
      </x:c>
      <x:c r="C29" s="29"/>
      <x:c r="D29" s="29">
        <x:v>200000</x:v>
      </x:c>
      <x:c r="E29" s="30">
        <x:f>C29+D29</x:f>
        <x:v>200000</x:v>
      </x:c>
      <x:c r="F29" s="29"/>
      <x:c r="G29" s="29"/>
      <x:c r="H29" s="29"/>
      <x:c r="I29" s="28">
        <x:v>200000</x:v>
      </x:c>
      <x:c r="J29" s="31">
        <x:f t="shared" si="3">
        </x:f>
        <x:v>200000</x:v>
      </x:c>
    </x:row>
    <x:row r="30" spans="2:10" ht="15.75" thickBot="1" x14ac:dyDescent="0.3">
      <x:c r="B30" s="20" t="s">
        <x:v>37</x:v>
      </x:c>
      <x:c r="C30" s="21">
        <x:f t="shared" ref="C30:J30" si="4">SUM(C26:C29)</x:f>
        <x:v>9461448</x:v>
      </x:c>
      <x:c r="D30" s="21">
        <x:f t="shared" si="4">
        </x:f>
        <x:v>11410049</x:v>
      </x:c>
      <x:c r="E30" s="22">
        <x:f t="shared" si="4">
        </x:f>
        <x:v>20871497</x:v>
      </x:c>
      <x:c r="F30" s="21">
        <x:f t="shared" si="4">
        </x:f>
        <x:v>9319003</x:v>
      </x:c>
      <x:c r="G30" s="21">
        <x:f t="shared" si="4">
        </x:f>
        <x:v>42000</x:v>
      </x:c>
      <x:c r="H30" s="21">
        <x:f t="shared" si="4">
        </x:f>
        <x:v>3690811</x:v>
      </x:c>
      <x:c r="I30" s="21">
        <x:f t="shared" si="4">
        </x:f>
        <x:v>7819683</x:v>
      </x:c>
      <x:c r="J30" s="23">
        <x:f t="shared" si="4">
        </x:f>
        <x:v>20871497</x:v>
      </x:c>
    </x:row>
    <x:row r="32" spans="2:10" s="33" customFormat="1" x14ac:dyDescent="0.25">
      <x:c r="C32" s="34" t="s">
        <x:v>40</x:v>
      </x:c>
    </x:row>
    <x:row r="33" spans="2:6" ht="30" x14ac:dyDescent="0.25">
      <x:c r="C33" s="34" t="s">
        <x:v>38</x:v>
      </x:c>
    </x:row>
    <x:row r="34" spans="2:6" x14ac:dyDescent="0.25">
      <x:c r="C34" s="35" t="s">
        <x:v>39</x:v>
      </x:c>
    </x:row>
    <x:row r="35" spans="2:6" x14ac:dyDescent="0.25">
      <x:c r="B35" s="36" t="s">
        <x:v>41</x:v>
      </x:c>
      <x:c r="C35" s="26">
        <x:f>E30-H30</x:f>
        <x:v>17180686</x:v>
      </x:c>
    </x:row>
    <x:row r="36" spans="2:6" x14ac:dyDescent="0.25">
      <x:c r="B36" s="36" t="s">
        <x:v>42</x:v>
      </x:c>
      <x:c r="C36" s="26">
        <x:f>H30</x:f>
        <x:v>3690811</x:v>
      </x:c>
    </x:row>
    <x:row r="37" spans="2:6" ht="15.75" thickBot="1" x14ac:dyDescent="0.3">
      <x:c r="B37" s="38" t="s">
        <x:v>43</x:v>
      </x:c>
      <x:c r="C37" s="39">
        <x:f>SUM(C35:C36)</x:f>
        <x:v>20871497</x:v>
      </x:c>
    </x:row>
    <x:row r="38" spans="2:6" ht="15.75" thickTop="1" x14ac:dyDescent="0.25"/>
    <x:row r="39" spans="2:6" x14ac:dyDescent="0.25">
      <x:c r="B39" s="36" t="s">
        <x:v>44</x:v>
      </x:c>
      <x:c r="C39" s="26">
        <x:f>-F30+-G30</x:f>
        <x:v>-9361003</x:v>
      </x:c>
    </x:row>
    <x:row r="40" spans="2:6" x14ac:dyDescent="0.25">
      <x:c r="B40" s="36" t="s">
        <x:v>8</x:v>
      </x:c>
      <x:c r="C40" s="26">
        <x:f>-H30</x:f>
        <x:v>-3690811</x:v>
      </x:c>
    </x:row>
    <x:row r="41" spans="2:6" ht="15.75" thickBot="1" x14ac:dyDescent="0.3">
      <x:c r="B41" s="38" t="s">
        <x:v>45</x:v>
      </x:c>
      <x:c r="C41" s="39">
        <x:f>SUM(C39:C40)</x:f>
        <x:v>-13051814</x:v>
      </x:c>
    </x:row>
    <x:row r="42" spans="2:6" ht="15.75" thickTop="1" x14ac:dyDescent="0.25"/>
    <x:row r="43" spans="2:6" ht="15.75" thickBot="1" x14ac:dyDescent="0.3">
      <x:c r="B43" s="38" t="s">
        <x:v>59</x:v>
      </x:c>
      <x:c r="C43" s="39">
        <x:f>C37+C41</x:f>
        <x:v>7819683</x:v>
      </x:c>
      <x:c r="D43" s="43" t="s">
        <x:v>54</x:v>
      </x:c>
    </x:row>
    <x:row r="44" spans="2:6" ht="15.75" thickTop="1" x14ac:dyDescent="0.25">
      <x:c r="D44" s="44"/>
    </x:row>
    <x:row r="45" spans="2:6" ht="15.75" thickBot="1" x14ac:dyDescent="0.3">
      <x:c r="B45" s="38" t="s">
        <x:v>46</x:v>
      </x:c>
      <x:c r="C45" s="39">
        <x:f>6939683-120000</x:f>
        <x:v>6819683</x:v>
      </x:c>
      <x:c r="D45" s="72" t="s">
        <x:v>71</x:v>
      </x:c>
      <x:c r="E45" s="73"/>
      <x:c r="F45" s="73"/>
    </x:row>
    <x:row r="46" spans="2:6" ht="15.75" thickTop="1" x14ac:dyDescent="0.25">
      <x:c r="D46" s="44"/>
    </x:row>
    <x:row r="47" spans="2:6" x14ac:dyDescent="0.25">
      <x:c r="B47" s="38" t="s">
        <x:v>2</x:v>
      </x:c>
      <x:c r="C47" s="37">
        <x:f>C43-C45</x:f>
        <x:v>1000000</x:v>
      </x:c>
      <x:c r="D47" s="45"/>
    </x:row>
    <x:row r="48" spans="2:6" x14ac:dyDescent="0.25">
      <x:c r="D48" s="44"/>
    </x:row>
    <x:row r="49" spans="2:10" x14ac:dyDescent="0.25">
      <x:c r="B49" s="41" t="s">
        <x:v>47</x:v>
      </x:c>
      <x:c r="D49" s="44"/>
    </x:row>
    <x:row r="50" spans="2:10" x14ac:dyDescent="0.25">
      <x:c r="B50" s="36" t="s">
        <x:v>48</x:v>
      </x:c>
      <x:c r="C50" s="40">
        <x:v>695000</x:v>
      </x:c>
      <x:c r="D50" s="44" t="s">
        <x:v>51</x:v>
      </x:c>
    </x:row>
    <x:row r="51" spans="2:10" x14ac:dyDescent="0.25">
      <x:c r="B51" s="36" t="s">
        <x:v>49</x:v>
      </x:c>
      <x:c r="C51" s="40">
        <x:f>85000</x:f>
        <x:v>85000</x:v>
      </x:c>
      <x:c r="D51" s="44" t="s">
        <x:v>51</x:v>
      </x:c>
    </x:row>
    <x:row r="52" spans="2:10" x14ac:dyDescent="0.25">
      <x:c r="B52" s="36" t="s">
        <x:v>72</x:v>
      </x:c>
      <x:c r="C52" s="40">
        <x:v>120000</x:v>
      </x:c>
      <x:c r="D52" s="44"/>
    </x:row>
    <x:row r="53" spans="2:10" x14ac:dyDescent="0.25">
      <x:c r="B53" s="36" t="s">
        <x:v>50</x:v>
      </x:c>
      <x:c r="C53" s="26">
        <x:v>100000</x:v>
      </x:c>
      <x:c r="D53" s="43" t="s">
        <x:v>52</x:v>
      </x:c>
    </x:row>
    <x:row r="54" spans="2:10" ht="15.75" thickBot="1" x14ac:dyDescent="0.3">
      <x:c r="C54" s="47">
        <x:f>SUM(C50:C53)</x:f>
        <x:v>1000000</x:v>
      </x:c>
      <x:c r="D54" s="46"/>
    </x:row>
    <x:row r="55" spans="2:10" ht="15.75" thickTop="1" x14ac:dyDescent="0.25">
      <x:c r="C55" s="42"/>
      <x:c r="D55" s="46"/>
    </x:row>
    <x:row r="56" spans="2:10" x14ac:dyDescent="0.25">
      <x:c r="B56" s="41" t="s">
        <x:v>60</x:v>
      </x:c>
      <x:c r="C56" s="42"/>
      <x:c r="D56" s="42"/>
      <x:c r="E56" s="42"/>
      <x:c r="F56" s="42"/>
      <x:c r="G56" s="42"/>
      <x:c r="H56" s="42"/>
    </x:row>
    <x:row r="58" spans="2:10" x14ac:dyDescent="0.25">
      <x:c r="C58" s="35" t="s">
        <x:v>40</x:v>
      </x:c>
      <x:c r="D58" s="35" t="s">
        <x:v>56</x:v>
      </x:c>
      <x:c r="E58" s="35" t="s">
        <x:v>57</x:v>
      </x:c>
      <x:c r="F58" s="35" t="s">
        <x:v>58</x:v>
      </x:c>
      <x:c r="G58" s="35" t="s">
        <x:v>62</x:v>
      </x:c>
      <x:c r="H58" s="35" t="s">
        <x:v>63</x:v>
      </x:c>
      <x:c r="I58" s="35" t="s">
        <x:v>64</x:v>
      </x:c>
    </x:row>
    <x:row r="59" spans="2:10" x14ac:dyDescent="0.25">
      <x:c r="C59" s="35" t="s">
        <x:v>39</x:v>
      </x:c>
      <x:c r="D59" s="35" t="s">
        <x:v>39</x:v>
      </x:c>
      <x:c r="E59" s="35" t="s">
        <x:v>39</x:v>
      </x:c>
      <x:c r="F59" s="35" t="s">
        <x:v>39</x:v>
      </x:c>
      <x:c r="G59" s="35" t="s">
        <x:v>39</x:v>
      </x:c>
      <x:c r="H59" s="35" t="s">
        <x:v>39</x:v>
      </x:c>
      <x:c r="I59" s="35" t="s">
        <x:v>39</x:v>
      </x:c>
    </x:row>
    <x:row r="60" spans="2:10" x14ac:dyDescent="0.25">
      <x:c r="B60" s="36" t="s">
        <x:v>53</x:v>
      </x:c>
      <x:c r="C60" s="26">
        <x:f>C45+C53</x:f>
        <x:v>6919683</x:v>
      </x:c>
      <x:c r="D60" s="26">
        <x:f t="shared" ref="D60:I61" si="5">C60</x:f>
        <x:v>6919683</x:v>
      </x:c>
      <x:c r="E60" s="26">
        <x:f t="shared" si="5">
        </x:f>
        <x:v>6919683</x:v>
      </x:c>
      <x:c r="F60" s="26">
        <x:f t="shared" si="5">
        </x:f>
        <x:v>6919683</x:v>
      </x:c>
      <x:c r="G60" s="26">
        <x:f>F60+SUM(F62:F64)</x:f>
        <x:v>5634683</x:v>
      </x:c>
      <x:c r="H60" s="26">
        <x:f t="shared" ref="H60:I60" si="6">G60+SUM(G62:G64)</x:f>
        <x:v>5634683</x:v>
      </x:c>
      <x:c r="I60" s="26">
        <x:f t="shared" si="6">
        </x:f>
        <x:v>5634683</x:v>
      </x:c>
      <x:c r="J60" t="s">
        <x:v>66</x:v>
      </x:c>
    </x:row>
    <x:row r="61" spans="2:10" x14ac:dyDescent="0.25">
      <x:c r="B61" s="36" t="s">
        <x:v>61</x:v>
      </x:c>
      <x:c r="C61" s="26">
        <x:f>-C40</x:f>
        <x:v>3690811</x:v>
      </x:c>
      <x:c r="D61" s="26">
        <x:f t="shared" si="5">
        </x:f>
        <x:v>3690811</x:v>
      </x:c>
      <x:c r="E61" s="26">
        <x:f t="shared" si="5">
        </x:f>
        <x:v>3690811</x:v>
      </x:c>
      <x:c r="F61" s="26">
        <x:f t="shared" si="5">
        </x:f>
        <x:v>3690811</x:v>
      </x:c>
      <x:c r="G61" s="26">
        <x:f t="shared" si="5">
        </x:f>
        <x:v>3690811</x:v>
      </x:c>
      <x:c r="H61" s="26">
        <x:f t="shared" si="5">
        </x:f>
        <x:v>3690811</x:v>
      </x:c>
      <x:c r="I61" s="26">
        <x:f t="shared" si="5">
        </x:f>
        <x:v>3690811</x:v>
      </x:c>
      <x:c r="J61" s="32" t="s">
        <x:v>65</x:v>
      </x:c>
    </x:row>
    <x:row r="62" spans="2:10" x14ac:dyDescent="0.25">
      <x:c r="B62" s="36" t="s">
        <x:v>69</x:v>
      </x:c>
      <x:c r="C62" s="26"/>
      <x:c r="D62" s="49">
        <x:f>-160000</x:f>
        <x:v>-160000</x:v>
      </x:c>
      <x:c r="E62" s="49">
        <x:f>-255000+D62</x:f>
        <x:v>-415000</x:v>
      </x:c>
      <x:c r="F62" s="74">
        <x:f>-350000+E62</x:f>
        <x:v>-765000</x:v>
      </x:c>
    </x:row>
    <x:row r="63" spans="2:10" x14ac:dyDescent="0.25">
      <x:c r="B63" s="36" t="s">
        <x:v>70</x:v>
      </x:c>
      <x:c r="C63" s="26"/>
      <x:c r="D63" s="74">
        <x:v>-120000</x:v>
      </x:c>
      <x:c r="E63" s="74">
        <x:f>D63</x:f>
        <x:v>-120000</x:v>
      </x:c>
      <x:c r="F63" s="74">
        <x:f>-100000+E63</x:f>
        <x:v>-220000</x:v>
      </x:c>
    </x:row>
    <x:row r="64" spans="2:10" x14ac:dyDescent="0.25">
      <x:c r="B64" s="36" t="s">
        <x:v>55</x:v>
      </x:c>
      <x:c r="C64" s="26"/>
      <x:c r="D64" s="26"/>
      <x:c r="E64" s="26"/>
      <x:c r="F64" s="26">
        <x:v>-300000</x:v>
      </x:c>
    </x:row>
    <x:row r="65" spans="2:9" ht="15.75" thickBot="1" x14ac:dyDescent="0.3">
      <x:c r="C65" s="39">
        <x:f>SUM(C60:C64)</x:f>
        <x:v>10610494</x:v>
      </x:c>
      <x:c r="D65" s="39">
        <x:f t="shared" ref="D65:I65" si="7">SUM(D60:D64)</x:f>
        <x:v>10330494</x:v>
      </x:c>
      <x:c r="E65" s="39">
        <x:f t="shared" si="7">
        </x:f>
        <x:v>10075494</x:v>
      </x:c>
      <x:c r="F65" s="39">
        <x:f t="shared" si="7">
        </x:f>
        <x:v>9325494</x:v>
      </x:c>
      <x:c r="G65" s="39">
        <x:f t="shared" si="7">
        </x:f>
        <x:v>9325494</x:v>
      </x:c>
      <x:c r="H65" s="39">
        <x:f t="shared" si="7">
        </x:f>
        <x:v>9325494</x:v>
      </x:c>
      <x:c r="I65" s="39">
        <x:f t="shared" si="7">
        </x:f>
        <x:v>9325494</x:v>
      </x:c>
    </x:row>
    <x:row r="66" spans="2:9" ht="15.75" thickTop="1" x14ac:dyDescent="0.25"/>
    <x:row r="67" spans="2:9" x14ac:dyDescent="0.25">
      <x:c r="B67" s="41" t="s">
        <x:v>67</x:v>
      </x:c>
    </x:row>
    <x:row r="68" spans="2:9" x14ac:dyDescent="0.25">
      <x:c r="B68" s="36" t="s">
        <x:v>68</x:v>
      </x:c>
      <x:c r="C68" s="40">
        <x:v>10648140.24852</x:v>
      </x:c>
      <x:c r="D68" s="40">
        <x:v>10368133.919899996</x:v>
      </x:c>
      <x:c r="E68" s="40">
        <x:v>10113137.585392997</x:v>
      </x:c>
      <x:c r="F68" s="40">
        <x:v>9663139.0114604551</x:v>
      </x:c>
      <x:c r="G68" s="40">
        <x:v>9663136.6593386326</x:v>
      </x:c>
      <x:c r="H68" s="40">
        <x:v>9663137.2258788608</x:v>
      </x:c>
      <x:c r="I68" s="40">
        <x:v>9663136.0589971654</x:v>
      </x:c>
    </x:row>
    <x:row r="70" spans="2:9" ht="15.75" thickBot="1" x14ac:dyDescent="0.3">
      <x:c r="B70" s="38" t="s">
        <x:v>73</x:v>
      </x:c>
      <x:c r="C70" s="48">
        <x:f>C65-C68</x:f>
        <x:v>-37646.248519999906</x:v>
      </x:c>
      <x:c r="D70" s="48">
        <x:f t="shared" ref="D70:I70" si="8">D65-D68</x:f>
        <x:v>-37639.91989999637</x:v>
      </x:c>
      <x:c r="E70" s="48">
        <x:f t="shared" si="8">
        </x:f>
        <x:v>-37643.585392996669</x:v>
      </x:c>
      <x:c r="F70" s="48">
        <x:f t="shared" si="8">
        </x:f>
        <x:v>-337645.01146045513</x:v>
      </x:c>
      <x:c r="G70" s="48">
        <x:f t="shared" si="8">
        </x:f>
        <x:v>-337642.6593386326</x:v>
      </x:c>
      <x:c r="H70" s="48">
        <x:f t="shared" si="8">
        </x:f>
        <x:v>-337643.2258788608</x:v>
      </x:c>
      <x:c r="I70" s="48">
        <x:f t="shared" si="8">
        </x:f>
        <x:v>-337642.05899716541</x:v>
      </x:c>
    </x:row>
    <x:row r="71" spans="2:9" ht="15.75" thickTop="1" x14ac:dyDescent="0.25"/>
    <x:row r="73" spans="2:9" x14ac:dyDescent="0.25">
      <x:c r="C73" s="26"/>
      <x:c r="D73" s="26"/>
      <x:c r="E73" s="26"/>
      <x:c r="F73" s="26"/>
      <x:c r="G73" s="26"/>
    </x:row>
  </x:sheetData>
  <x:mergeCells count="9">
    <x:mergeCell ref="B2:B6"/>
    <x:mergeCell ref="C2:J2"/>
    <x:mergeCell ref="C3:D4"/>
    <x:mergeCell ref="E3:E5"/>
    <x:mergeCell ref="F3:I3"/>
    <x:mergeCell ref="J3:J5"/>
    <x:mergeCell ref="F4:G4"/>
    <x:mergeCell ref="H4:H5"/>
    <x:mergeCell ref="I4:I5"/>
  </x:mergeCells>
  <x:pageMargins left="0.7" right="0.7" top="0.75" bottom="0.75" header="0.3" footer="0.3"/>
  <x:pageSetup paperSize="9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7BD61AFCC8A643B8924AB3F7EE182601020069CB162450B9144785200E5C7AA39E3E" ma:contentTypeVersion="7" ma:contentTypeDescription="Base content type for project documents" ma:contentTypeScope="" ma:versionID="87c616e998e6677721ccc6b3f395491a">
  <xsd:schema xmlns:xsd="http://www.w3.org/2001/XMLSchema" xmlns:xs="http://www.w3.org/2001/XMLSchema" xmlns:p="http://schemas.microsoft.com/office/2006/metadata/properties" xmlns:ns1="http://schemas.microsoft.com/sharepoint/v3" xmlns:ns2="980b2c76-4eb4-4926-991a-bb246786b55e" targetNamespace="http://schemas.microsoft.com/office/2006/metadata/properties" ma:root="true" ma:fieldsID="5baae0831f4b2ef8c3e34ce181b08dc9" ns1:_="" ns2:_="">
    <xsd:import namespace="http://schemas.microsoft.com/sharepoint/v3"/>
    <xsd:import namespace="980b2c76-4eb4-4926-991a-bb246786b55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TaxKeywordTaxHTFiel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5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9" nillable="true" ma:displayName="Number of Likes" ma:internalName="LikesCount">
      <xsd:simpleType>
        <xsd:restriction base="dms:Unknown"/>
      </xsd:simpleType>
    </xsd:element>
    <xsd:element name="LikedBy" ma:index="2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b2c76-4eb4-4926-991a-bb246786b55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102b05c1-15a6-4f26-8b8d-013171a7c11e}" ma:internalName="TaxCatchAll" ma:showField="CatchAllData" ma:web="2bc822cb-bf20-47b9-a621-fb73e34437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102b05c1-15a6-4f26-8b8d-013171a7c11e}" ma:internalName="TaxCatchAllLabel" ma:readOnly="true" ma:showField="CatchAllDataLabel" ma:web="2bc822cb-bf20-47b9-a621-fb73e34437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3bee4c5c-8f43-4f7f-9637-07f983ecca3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bee4c5c-8f43-4f7f-9637-07f983ecca3d" ContentTypeId="0x0101007BD61AFCC8A643B8924AB3F7EE1826010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0b2c76-4eb4-4926-991a-bb246786b55e">
      <Terms xmlns="http://schemas.microsoft.com/office/infopath/2007/PartnerControls"/>
    </TaxKeywordTaxHTField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axCatchAll xmlns="980b2c76-4eb4-4926-991a-bb246786b55e"/>
    <RatedBy xmlns="http://schemas.microsoft.com/sharepoint/v3">
      <UserInfo>
        <DisplayName/>
        <AccountId xsi:nil="true"/>
        <AccountType/>
      </UserInfo>
    </RatedBy>
    <_dlc_DocId xmlns="980b2c76-4eb4-4926-991a-bb246786b55e">353466-1107892992-212</_dlc_DocId>
    <_dlc_DocIdUrl xmlns="980b2c76-4eb4-4926-991a-bb246786b55e">
      <Url>https://mottmac.sharepoint.com/teams/pj-b0273/_layouts/15/DocIdRedir.aspx?ID=353466-1107892992-212</Url>
      <Description>353466-1107892992-212</Description>
    </_dlc_DocIdUrl>
  </documentManagement>
</p:properties>
</file>

<file path=customXml/itemProps1.xml><?xml version="1.0" encoding="utf-8"?>
<ds:datastoreItem xmlns:ds="http://schemas.openxmlformats.org/officeDocument/2006/customXml" ds:itemID="{1C180351-14B0-4449-A8DC-9204D3CA6EAC}"/>
</file>

<file path=customXml/itemProps2.xml><?xml version="1.0" encoding="utf-8"?>
<ds:datastoreItem xmlns:ds="http://schemas.openxmlformats.org/officeDocument/2006/customXml" ds:itemID="{F265C2C3-53F2-4B0E-8E7D-26CFD89C533C}"/>
</file>

<file path=customXml/itemProps3.xml><?xml version="1.0" encoding="utf-8"?>
<ds:datastoreItem xmlns:ds="http://schemas.openxmlformats.org/officeDocument/2006/customXml" ds:itemID="{13714916-FB57-493C-8C87-2234A687B4F9}"/>
</file>

<file path=customXml/itemProps4.xml><?xml version="1.0" encoding="utf-8"?>
<ds:datastoreItem xmlns:ds="http://schemas.openxmlformats.org/officeDocument/2006/customXml" ds:itemID="{3BCE60A8-0F2A-4F12-AA62-6DD37A981A9E}"/>
</file>

<file path=customXml/itemProps5.xml><?xml version="1.0" encoding="utf-8"?>
<ds:datastoreItem xmlns:ds="http://schemas.openxmlformats.org/officeDocument/2006/customXml" ds:itemID="{399D6D8C-3D0A-4304-B844-B919E4EAD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
  </cp:lastModifiedBy>
  <dcterms:created xsi:type="dcterms:W3CDTF">1901-01-01T00:00:00Z</dcterms:created>
  <dcterms:modified xsi:type="dcterms:W3CDTF">1901-01-02T00:00:00Z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0x0101007BD61AFCC8A643B8924AB3F7EE182601020069CB162450B9144785200E5C7AA39E3E</vt:lpwstr>
  </property>
  <property fmtid="{D5CDD505-2E9C-101B-9397-08002B2CF9AE}" pid="3" name="_dlc_DocIdItemGuid">
    <vt:lpwstr>1de6992d-bd1f-47a2-be8f-96a6a991d397</vt:lpwstr>
  </property>
</Properties>
</file>