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<sst xmlns="http://schemas.openxmlformats.org/spreadsheetml/2006/main" count="366" uniqueCount="222">
  <si>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</si>
  <si>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</si>
  <si>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</si>
  <si>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</si>
  <si>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</si>
  <si>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</si>
  <si>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</si>
  <si>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</si>
  <si>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</si>
  <si>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</si>
  <si>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</si>
  <si>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</si>
  <si>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</si>
  <si>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</si>
  <si>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</si>
  <si>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</si>
  <si>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</si>
  <si>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</si>
  <si>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</si>
  <si>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</si>
  <si>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</si>
  <si>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</si>
  <si>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</si>
  <si>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</si>
  <si>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</si>
  <si>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</si>
  <si>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</si>
  <si>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</si>
  <si>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</si>
  <si>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</si>
  <si>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</si>
  <si>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</si>
  <si>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</si>
  <si>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</si>
  <si>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</si>
  <si>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</si>
  <si>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</si>
  <si>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</si>
  <si>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</si>
  <si>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</si>
  <si>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</si>
  <si>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</si>
  <si>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</si>
  <si>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</si>
  <si>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</si>
  <si>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</si>
  <si>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</si>
  <si>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</si>
  <si>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</si>
  <si>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</si>
  <si>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</si>
  <si>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</si>
  <si>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</si>
  <si>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</si>
  <si>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</si>
  <si>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</si>
  <si>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</si>
  <si>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</si>
  <si>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</si>
  <si>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</si>
  <si>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</si>
  <si>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</si>
  <si>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</si>
  <si>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</si>
  <si>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</si>
  <si>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</si>
  <si>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</si>
  <si>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</si>
  <si>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</si>
  <si>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</si>
  <si>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</si>
  <si>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</si>
  <si>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</si>
  <si>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</si>
  <si>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</si>
  <si>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</si>
  <si>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</si>
  <si>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</si>
  <si>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</si>
  <si>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</si>
  <si>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</si>
  <si>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</si>
  <si>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</si>
  <si>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</si>
  <si>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</si>
  <si>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</si>
  <si>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</si>
  <si>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</si>
  <si>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</si>
  <si>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</si>
  <si>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</si>
  <si>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</si>
  <si>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</si>
  <si>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</si>
  <si>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</si>
  <si>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</si>
  <si>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</si>
  <si>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</si>
  <si>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</si>
  <si>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</si>
  <si>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</si>
  <si>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</si>
  <si>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</si>
  <si>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</si>
  <si>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</si>
  <si>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</si>
  <si>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</si>
  <si>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</si>
  <si>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</si>
  <si>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</si>
  <si>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</si>
  <si>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</si>
  <si>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</si>
  <si>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</si>
  <si>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</si>
  <si>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</si>
  <si>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</si>
  <si>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</si>
  <si>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</si>
  <si>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</si>
  <si>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</si>
  <si>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</si>
  <si>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</si>
  <si>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</si>
  <si>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</si>
  <si>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</si>
  <si>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</si>
  <si>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</si>
  <si>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</si>
  <si>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</si>
  <si>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</si>
  <si>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</si>
  <si>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</si>
  <si>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</si>
  <si>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</si>
  <si>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</si>
  <si>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</si>
  <si>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</si>
  <si>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</si>
  <si>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</si>
  <si>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</si>
  <si>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</si>
  <si>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</si>
  <si>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</si>
  <si>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</si>
  <si>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</si>
  <si>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</si>
  <si>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</si>
  <si>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</si>
  <si>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</si>
  <si>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</si>
  <si>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</si>
  <si>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</si>
  <si>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</si>
  <si>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</si>
  <si>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</si>
  <si>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</si>
  <si>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</si>
  <si>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</si>
  <si>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</si>
  <si>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</si>
  <si>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</si>
  <si>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</si>
  <si>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</si>
  <si>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</si>
  <si>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</si>
  <si>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</si>
  <si>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</si>
  <si>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</si>
  <si>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</si>
  <si>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</si>
  <si>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</si>
  <si>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</si>
  <si>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</si>
  <si>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</si>
  <si>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</si>
  <si>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</si>
  <si>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</si>
  <si>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</si>
  <si>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</si>
  <si>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</si>
  <si>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</si>
  <si>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</si>
  <si>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</si>
  <si>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</si>
  <si>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</si>
  <si>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</si>
  <si>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</si>
  <si>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</si>
  <si>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</si>
  <si>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</si>
  <si>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</si>
  <si>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</si>
  <si>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</si>
  <si>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</si>
  <si>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</si>
  <si>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</si>
  <si>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</si>
  <si>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</si>
  <si>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</si>
  <si>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</si>
  <si>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</si>
  <si>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</si>
  <si>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</si>
  <si>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</si>
  <si>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</si>
  <si>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</si>
  <si>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4 flats, 2 floors, 1 staircase and 0 lift</t>
  </si>
  <si>
    <t>There is no secure entry system fitted to this building and it is recommended that one is fitted in any future works improvement program.</t>
  </si>
  <si>
    <t>All 4 flat entrance doors are FD30S standard doors.</t>
  </si>
  <si>
    <t xml:space="preserve">It is advisable that a BS5839-6 LD2 system is fitted to all flats if not already fitted. Review recommended. </t>
  </si>
  <si>
    <t>Roof void survey recommended. Access thought to be inside dwelling flats</t>
  </si>
  <si>
    <t>B302A3</t>
  </si>
  <si>
    <t>265-68</t>
  </si>
  <si>
    <t>Electrical intake high level mounted in the hallway. The box to the intake is not fire rated and consideration should be given to fire rating this box in any future works improvement program</t>
  </si>
  <si>
    <t>There is no emergency lighting fitted in this building and it is not required as per Building Regulations ADB as well as risk assessment.</t>
  </si>
  <si>
    <t>All stair nosings have been highlighted appropriately</t>
  </si>
  <si>
    <t>Stairs have been highlighted accordingly and are visible to the visually impaired</t>
  </si>
  <si>
    <t>Fit Danger Electricity sign to intake as well as Keep Shut sign</t>
  </si>
  <si>
    <t>There is no ventilation in this building, further discussion/review required</t>
  </si>
  <si>
    <t>Internal and external communal areas including the following:
entrances, exits, escape stairs, landings, lobbies, electrical intake/service cupboards, pram shed areas, refuse areas. Ventilation - review required</t>
  </si>
  <si>
    <t xml:space="preserve">The building has external stacks, however it recommended that an internal flat survey is carried out to ensure that the compartmentation levels between flats and communal areas is adequate.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</si>
</sst>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3" name="Picture 2">
          <a:extLst>
            <a:ext uri="{FF2B5EF4-FFF2-40B4-BE49-F238E27FC236}">
              <a16:creationId xmlns:a16="http://schemas.microsoft.com/office/drawing/2014/main" id="{7C978FA8-F60F-4F89-BA7A-253F5E72D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213</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 xml:space="preserve">Churchmead Close 13-16, EN4 8UY </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B302A3</v>
      </c>
    </row>
    <row r="2" spans="1:18" ht="15.95" customHeight="1" thickBot="1" x14ac:dyDescent="0.25">
      <c r="A2" s="23" t="s">
        <v>11</v>
      </c>
      <c r="B2" s="24"/>
      <c r="C2" s="236" t="str">
        <f ca="1">'FRA-detail'!A26</f>
        <v xml:space="preserve">Churchmead Close 13-16, EN4 8UY </v>
      </c>
      <c r="D2" s="237"/>
      <c r="E2" s="237"/>
      <c r="F2" s="237"/>
      <c r="G2" s="237"/>
      <c r="H2" s="237"/>
      <c r="I2" s="237"/>
      <c r="J2" s="238"/>
      <c r="K2" s="239" t="s">
        <v>130</v>
      </c>
      <c r="L2" s="240"/>
      <c r="M2" s="240"/>
      <c r="N2" s="139">
        <f>'FRA-detail'!J8</f>
        <v>42800</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220</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207</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B302A3</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 xml:space="preserve">Churchmead Close 13-16, EN4 8UY </v>
      </c>
      <c r="C10" s="254"/>
      <c r="D10" s="255"/>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208</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209</v>
      </c>
      <c r="F43" s="64"/>
      <c r="G43" s="63"/>
      <c r="H43" s="92"/>
      <c r="I43">
        <f t="shared" si="0"/>
        <v>1</v>
      </c>
    </row>
    <row r="44" spans="1:9" ht="36" x14ac:dyDescent="0.2">
      <c r="A44" s="69">
        <v>14</v>
      </c>
      <c r="B44" s="147"/>
      <c r="C44" s="63" t="s">
        <v>7</v>
      </c>
      <c r="D44" s="63" t="s">
        <v>153</v>
      </c>
      <c r="E44" s="159" t="s">
        <v>214</v>
      </c>
      <c r="F44" s="64"/>
      <c r="G44" s="63"/>
      <c r="H44" s="92"/>
      <c r="I44">
        <f t="shared" si="0"/>
        <v>2</v>
      </c>
    </row>
    <row r="45" spans="1:9" hidden="1" x14ac:dyDescent="0.2">
      <c r="A45" s="69">
        <v>14</v>
      </c>
      <c r="B45" s="70"/>
      <c r="C45" s="63"/>
      <c r="D45" s="63"/>
      <c r="E45" s="133"/>
      <c r="F45" s="64"/>
      <c r="G45" s="63"/>
      <c r="H45" s="92"/>
      <c r="I45">
        <f t="shared" si="0"/>
        <v>2</v>
      </c>
    </row>
    <row r="46" spans="1:9" ht="24" x14ac:dyDescent="0.2">
      <c r="A46" s="69">
        <v>14</v>
      </c>
      <c r="B46" s="70"/>
      <c r="C46" s="63" t="s">
        <v>7</v>
      </c>
      <c r="D46" s="63" t="s">
        <v>153</v>
      </c>
      <c r="E46" s="133" t="s">
        <v>219</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x14ac:dyDescent="0.2">
      <c r="A59" s="66">
        <v>18</v>
      </c>
      <c r="B59" s="67" t="s">
        <v>71</v>
      </c>
      <c r="C59" s="63" t="s">
        <v>6</v>
      </c>
      <c r="D59" s="63"/>
      <c r="E59" s="163" t="s">
        <v>216</v>
      </c>
      <c r="F59" s="64"/>
      <c r="G59" s="63"/>
      <c r="H59" s="92"/>
      <c r="I59">
        <f t="shared" si="1"/>
        <v>3</v>
      </c>
    </row>
    <row r="60" spans="1:9" x14ac:dyDescent="0.2">
      <c r="A60" s="71">
        <v>18</v>
      </c>
      <c r="B60" s="95"/>
      <c r="C60" s="63"/>
      <c r="D60" s="63"/>
      <c r="E60" s="64"/>
      <c r="F60" s="64"/>
      <c r="G60" s="63"/>
      <c r="H60" s="92"/>
      <c r="I60">
        <f t="shared" si="1"/>
        <v>3</v>
      </c>
    </row>
    <row r="61" spans="1:9" ht="24" x14ac:dyDescent="0.2">
      <c r="A61" s="66">
        <v>19</v>
      </c>
      <c r="B61" s="98" t="s">
        <v>72</v>
      </c>
      <c r="C61" s="63" t="s">
        <v>6</v>
      </c>
      <c r="D61" s="63"/>
      <c r="E61" s="164" t="s">
        <v>217</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36" x14ac:dyDescent="0.2">
      <c r="A64" s="66">
        <v>20</v>
      </c>
      <c r="B64" s="98" t="s">
        <v>74</v>
      </c>
      <c r="C64" s="135" t="s">
        <v>6</v>
      </c>
      <c r="D64" s="135"/>
      <c r="E64" s="166" t="s">
        <v>215</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7</v>
      </c>
      <c r="D69" s="79" t="s">
        <v>153</v>
      </c>
      <c r="E69" s="144" t="s">
        <v>218</v>
      </c>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68" t="s">
        <v>210</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169"/>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48" x14ac:dyDescent="0.2">
      <c r="A85" s="66">
        <v>27</v>
      </c>
      <c r="B85" s="148" t="s">
        <v>201</v>
      </c>
      <c r="C85" s="63" t="s">
        <v>185</v>
      </c>
      <c r="D85" s="63" t="s">
        <v>153</v>
      </c>
      <c r="E85" s="168" t="s">
        <v>221</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hidden="1"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x14ac:dyDescent="0.2">
      <c r="A95" s="66">
        <v>30</v>
      </c>
      <c r="B95" s="98" t="s">
        <v>86</v>
      </c>
      <c r="C95" s="63" t="s">
        <v>53</v>
      </c>
      <c r="D95" s="63"/>
      <c r="E95" s="160"/>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ht="24" x14ac:dyDescent="0.2">
      <c r="A104" s="61">
        <v>34</v>
      </c>
      <c r="B104" s="107" t="s">
        <v>186</v>
      </c>
      <c r="C104" s="63" t="s">
        <v>6</v>
      </c>
      <c r="D104" s="63" t="s">
        <v>153</v>
      </c>
      <c r="E104" s="112" t="s">
        <v>211</v>
      </c>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B302A3</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 xml:space="preserve">Churchmead Close 13-16, EN4 8UY </v>
      </c>
      <c r="C9" s="254"/>
      <c r="D9" s="255"/>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185</v>
      </c>
      <c r="D31" s="63"/>
      <c r="E31" s="64"/>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7</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B302A3</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 xml:space="preserve">Churchmead Close 13-16, EN4 8UY </v>
      </c>
      <c r="D9" s="254"/>
      <c r="E9" s="254"/>
      <c r="F9" s="255"/>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Electrical intake high level mounted in the hallway. The box to the intake is not fire rated and consideration should be given to fire rating this box in any future works improvement program</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There is no ventilation in this building, further discussion/review required</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22</v>
      </c>
      <c r="C15" s="7" t="str">
        <f>IF(ISNA(VLOOKUP(A15,Data!A:D,4,FALSE)),"",IF((VLOOKUP(A15,Data!A:D,4,FALSE)=0),"",VLOOKUP(A15,Data!A:D,4,FALSE)))</f>
        <v>Fit Danger Electricity sign to intake as well as Keep Shut sign</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is advisable that a BS5839-6 LD2 system is fitted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27</v>
      </c>
      <c r="C17" s="7" t="str">
        <f>IF(ISNA(VLOOKUP(A17,Data!A:D,4,FALSE)),"",IF((VLOOKUP(A17,Data!A:D,4,FALSE)=0),"",VLOOKUP(A17,Data!A:D,4,FALSE)))</f>
        <v xml:space="preserve">The building has external stacks, however it recommended that an internal flat survey is carried out to ensure that the compartmentation levels between flats and communal areas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 Access thought to be inside dwelling flats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4 flat entrance doors are FD30S standard doors.</v>
      </c>
      <c r="E31" s="38" t="e">
        <f>FRA!#REF!</f>
        <v>#REF!</v>
      </c>
      <c r="F31" s="39">
        <f>FRA!F43</f>
        <v>0</v>
      </c>
      <c r="G31" s="96">
        <f>FRA!G43</f>
        <v>0</v>
      </c>
    </row>
    <row r="32" spans="1:7" x14ac:dyDescent="0.2">
      <c r="A32" s="38">
        <f>FRA!I44</f>
        <v>2</v>
      </c>
      <c r="B32" s="38">
        <f>FRA!A44</f>
        <v>14</v>
      </c>
      <c r="C32" s="38" t="str">
        <f>FRA!D44</f>
        <v>P3</v>
      </c>
      <c r="D32" s="39" t="str">
        <f>FRA!E44</f>
        <v>Electrical intake high level mounted in the hallway. The box to the intake is not fire rated and consideration should be given to fire rating this box in any future works improvement program</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There is no ventilation in this building, further discussion/review required</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All stair nosings have been highlighted appropriately</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Stairs have been highlighted accordingly and are visible to the visually impaired</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in this building and it is not required as per Building Regulations ADB as well as risk assessment.</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4</v>
      </c>
      <c r="B57" s="53">
        <f>FRA!A69</f>
        <v>22</v>
      </c>
      <c r="C57" s="38" t="str">
        <f>FRA!D69</f>
        <v>P3</v>
      </c>
      <c r="D57" s="39" t="str">
        <f>FRA!E69</f>
        <v>Fit Danger Electricity sign to intake as well as Keep Shut sign</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f>FRA!E75</f>
        <v>0</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external stacks, however it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f>FRA!E95</f>
        <v>0</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 Access thought to be inside dwelling flats</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f>'M-M'!E31</f>
        <v>0</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2017-05-24T11:52:30Z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274241992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