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<sst xmlns="http://schemas.openxmlformats.org/spreadsheetml/2006/main" count="361" uniqueCount="222">
  <si>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</si>
  <si>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</si>
  <si>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</si>
  <si>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</si>
  <si>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</si>
  <si>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</si>
  <si>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</si>
  <si>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</si>
  <si>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</si>
  <si>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</si>
  <si>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</si>
  <si>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</si>
  <si>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</si>
  <si>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</si>
  <si>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</si>
  <si>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</si>
  <si>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</si>
  <si>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</si>
  <si>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</si>
  <si>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</si>
  <si>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</si>
  <si>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</si>
  <si>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</si>
  <si>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</si>
  <si>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</si>
  <si>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</si>
  <si>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</si>
  <si>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</si>
  <si>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</si>
  <si>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</si>
  <si>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</si>
  <si>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</si>
  <si>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</si>
  <si>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</si>
  <si>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</si>
  <si>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</si>
  <si>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</si>
  <si>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</si>
  <si>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</si>
  <si>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</si>
  <si>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</si>
  <si>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</si>
  <si>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</si>
  <si>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</si>
  <si>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</si>
  <si>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</si>
  <si>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</si>
  <si>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</si>
  <si>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</si>
  <si>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</si>
  <si>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</si>
  <si>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</si>
  <si>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</si>
  <si>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</si>
  <si>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</si>
  <si>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</si>
  <si>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</si>
  <si>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</si>
  <si>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</si>
  <si>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</si>
  <si>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</si>
  <si>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</si>
  <si>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</si>
  <si>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</si>
  <si>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</si>
  <si>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</si>
  <si>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</si>
  <si>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</si>
  <si>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</si>
  <si>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</si>
  <si>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</si>
  <si>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</si>
  <si>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</si>
  <si>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</si>
  <si>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</si>
  <si>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</si>
  <si>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</si>
  <si>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</si>
  <si>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</si>
  <si>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</si>
  <si>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</si>
  <si>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</si>
  <si>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</si>
  <si>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</si>
  <si>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</si>
  <si>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</si>
  <si>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</si>
  <si>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</si>
  <si>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</si>
  <si>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</si>
  <si>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</si>
  <si>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</si>
  <si>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</si>
  <si>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</si>
  <si>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</si>
  <si>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</si>
  <si>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</si>
  <si>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</si>
  <si>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</si>
  <si>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</si>
  <si>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</si>
  <si>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</si>
  <si>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</si>
  <si>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</si>
  <si>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</si>
  <si>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</si>
  <si>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</si>
  <si>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</si>
  <si>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</si>
  <si>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</si>
  <si>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</si>
  <si>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</si>
  <si>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</si>
  <si>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</si>
  <si>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</si>
  <si>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</si>
  <si>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</si>
  <si>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</si>
  <si>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</si>
  <si>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</si>
  <si>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</si>
  <si>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</si>
  <si>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</si>
  <si>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</si>
  <si>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</si>
  <si>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</si>
  <si>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</si>
  <si>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</si>
  <si>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</si>
  <si>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</si>
  <si>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</si>
  <si>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</si>
  <si>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</si>
  <si>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</si>
  <si>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</si>
  <si>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</si>
  <si>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</si>
  <si>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</si>
  <si>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</si>
  <si>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</si>
  <si>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</si>
  <si>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</si>
  <si>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</si>
  <si>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</si>
  <si>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</si>
  <si>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</si>
  <si>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</si>
  <si>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</si>
  <si>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</si>
  <si>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</si>
  <si>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</si>
  <si>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</si>
  <si>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</si>
  <si>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</si>
  <si>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</si>
  <si>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</si>
  <si>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</si>
  <si>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</si>
  <si>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</si>
  <si>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</si>
  <si>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</si>
  <si>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</si>
  <si>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</si>
  <si>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</si>
  <si>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</si>
  <si>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</si>
  <si>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</si>
  <si>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</si>
  <si>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</si>
  <si>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</si>
  <si>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</si>
  <si>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</si>
  <si>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</si>
  <si>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</si>
  <si>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</si>
  <si>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</si>
  <si>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</si>
  <si>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</si>
  <si>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</si>
  <si>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</si>
  <si>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</si>
  <si>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</si>
  <si>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</si>
  <si>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</si>
  <si>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</si>
  <si>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</si>
  <si>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</si>
  <si>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</si>
  <si>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</si>
  <si>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</si>
  <si>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</si>
  <si>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</si>
  <si>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</si>
  <si>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</si>
  <si>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</si>
  <si>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</si>
  <si>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</si>
  <si>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</si>
  <si>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</si>
  <si>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</si>
  <si>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</si>
  <si>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</si>
  <si>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</si>
  <si>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</si>
  <si>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</si>
  <si>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</si>
  <si>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</si>
  <si>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</si>
  <si>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</si>
  <si>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</si>
  <si>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The building has external stacks. It is recommended that a sample survey of 2 or more flats is carried out to ensure that the compartmentation levels between flats is adequate. </t>
  </si>
  <si>
    <t>The escape route is satisfactory and meets the requirements of the Building Regulations ADB</t>
  </si>
  <si>
    <t>4 flats, 2 floors, 2 staircases (external, not common) and 0 lift</t>
  </si>
  <si>
    <t>Internal and external communal areas including the following:
entrances, exits, escape stairs, landings, lobbies, electrical intake/service cupboards, pram shed areas, refuse areas. Ventilation - to open air</t>
  </si>
  <si>
    <t>The bins are located in a satisfactory position.</t>
  </si>
  <si>
    <t>All flat entrance doors (FED's) are remote from each other and therefore FD30S doors are not required.</t>
  </si>
  <si>
    <t>No emergency lighting fitted and it is not required</t>
  </si>
  <si>
    <t>Roof void survey recommended but it should be noted that access is via internal dwellings/flats</t>
  </si>
  <si>
    <t>No pram sheds</t>
  </si>
  <si>
    <t>Maisonettes</t>
  </si>
  <si>
    <t>Access to roof void via upstairs dwellings</t>
  </si>
  <si>
    <t>B28A5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</si>
</sst>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47625</xdr:rowOff>
    </xdr:from>
    <xdr:to>
      <xdr:col>5</xdr:col>
      <xdr:colOff>0</xdr:colOff>
      <xdr:row>22</xdr:row>
      <xdr:rowOff>0</xdr:rowOff>
    </xdr:to>
    <xdr:pic>
      <xdr:nvPicPr>
        <xdr:cNvPr id="6" name="Picture 5">
          <a:extLst>
            <a:ext uri="{FF2B5EF4-FFF2-40B4-BE49-F238E27FC236}">
              <a16:creationId xmlns:a16="http://schemas.microsoft.com/office/drawing/2014/main" id="{DAD6777C-42F0-4BCD-BC30-BD2A1E47FD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763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219</v>
      </c>
    </row>
    <row r="3" spans="1:17" ht="20.25" x14ac:dyDescent="0.3">
      <c r="Q3" s="137" t="s">
        <v>158</v>
      </c>
    </row>
    <row r="4" spans="1:17" ht="12.75" customHeight="1" x14ac:dyDescent="0.2">
      <c r="Q4" s="138" t="s">
        <v>0</v>
      </c>
    </row>
    <row r="6" spans="1:17" ht="14.1" customHeight="1" x14ac:dyDescent="0.2">
      <c r="A6" s="166">
        <v>204</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Edgeworth Close 69-72, NW4 4HJ</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2" sqref="C2:J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B28A5</v>
      </c>
    </row>
    <row r="2" spans="1:18" ht="15.95" customHeight="1" thickBot="1" x14ac:dyDescent="0.25">
      <c r="A2" s="23" t="s">
        <v>11</v>
      </c>
      <c r="B2" s="24"/>
      <c r="C2" s="206" t="str">
        <f ca="1">'FRA-detail'!A26</f>
        <v>Edgeworth Close 69-72, NW4 4HJ</v>
      </c>
      <c r="D2" s="207"/>
      <c r="E2" s="207"/>
      <c r="F2" s="207"/>
      <c r="G2" s="207"/>
      <c r="H2" s="207"/>
      <c r="I2" s="207"/>
      <c r="J2" s="208"/>
      <c r="K2" s="209" t="s">
        <v>130</v>
      </c>
      <c r="L2" s="210"/>
      <c r="M2" s="210"/>
      <c r="N2" s="139">
        <f>'FRA-detail'!J8</f>
        <v>42767</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213</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202</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212</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B28A5</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Edgeworth Close 69-72, NW4 4HJ</v>
      </c>
      <c r="C10" s="257"/>
      <c r="D10" s="258"/>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220</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211</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204</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215</v>
      </c>
      <c r="F43" s="64"/>
      <c r="G43" s="63"/>
      <c r="H43" s="92"/>
      <c r="I43">
        <f t="shared" si="0"/>
        <v>0</v>
      </c>
    </row>
    <row r="44" spans="1:9" x14ac:dyDescent="0.2">
      <c r="A44" s="69">
        <v>14</v>
      </c>
      <c r="B44" s="147"/>
      <c r="C44" s="63"/>
      <c r="D44" s="63"/>
      <c r="E44" s="159" t="s">
        <v>218</v>
      </c>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84" x14ac:dyDescent="0.2">
      <c r="A59" s="66">
        <v>18</v>
      </c>
      <c r="B59" s="67" t="s">
        <v>71</v>
      </c>
      <c r="C59" s="63" t="s">
        <v>7</v>
      </c>
      <c r="D59" s="63" t="s">
        <v>153</v>
      </c>
      <c r="E59" s="164" t="s">
        <v>209</v>
      </c>
      <c r="F59" s="64"/>
      <c r="G59" s="63"/>
      <c r="H59" s="92"/>
      <c r="I59">
        <f t="shared" si="1"/>
        <v>1</v>
      </c>
    </row>
    <row r="60" spans="1:9" x14ac:dyDescent="0.2">
      <c r="A60" s="71">
        <v>18</v>
      </c>
      <c r="B60" s="95"/>
      <c r="C60" s="63"/>
      <c r="D60" s="63"/>
      <c r="E60" s="64"/>
      <c r="F60" s="64"/>
      <c r="G60" s="63"/>
      <c r="H60" s="92"/>
      <c r="I60">
        <f t="shared" si="1"/>
        <v>1</v>
      </c>
    </row>
    <row r="61" spans="1:9" ht="60" x14ac:dyDescent="0.2">
      <c r="A61" s="66">
        <v>19</v>
      </c>
      <c r="B61" s="98" t="s">
        <v>72</v>
      </c>
      <c r="C61" s="63" t="s">
        <v>7</v>
      </c>
      <c r="D61" s="63"/>
      <c r="E61" s="64" t="s">
        <v>205</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7</v>
      </c>
      <c r="D64" s="135"/>
      <c r="E64" s="134" t="s">
        <v>216</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53</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6</v>
      </c>
      <c r="D75" s="63"/>
      <c r="E75" s="80" t="s">
        <v>207</v>
      </c>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185</v>
      </c>
      <c r="D78" s="63" t="s">
        <v>153</v>
      </c>
      <c r="E78" s="112" t="s">
        <v>203</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83"/>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201</v>
      </c>
      <c r="C85" s="63" t="s">
        <v>185</v>
      </c>
      <c r="D85" s="63" t="s">
        <v>153</v>
      </c>
      <c r="E85" s="64" t="s">
        <v>210</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ht="51" x14ac:dyDescent="0.2">
      <c r="A95" s="66">
        <v>30</v>
      </c>
      <c r="B95" s="98" t="s">
        <v>86</v>
      </c>
      <c r="C95" s="63" t="s">
        <v>7</v>
      </c>
      <c r="D95" s="63"/>
      <c r="E95" s="160" t="s">
        <v>208</v>
      </c>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186</v>
      </c>
      <c r="C104" s="63" t="s">
        <v>6</v>
      </c>
      <c r="D104" s="63" t="s">
        <v>153</v>
      </c>
      <c r="E104" s="112" t="s">
        <v>217</v>
      </c>
      <c r="F104" s="64"/>
      <c r="G104" s="63"/>
      <c r="H104" s="92"/>
      <c r="I104">
        <f t="shared" si="2"/>
        <v>4</v>
      </c>
    </row>
    <row r="105" spans="1:9" x14ac:dyDescent="0.2">
      <c r="A105" s="61">
        <v>35</v>
      </c>
      <c r="B105" s="107" t="s">
        <v>187</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B28A5</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Edgeworth Close 69-72, NW4 4HJ</v>
      </c>
      <c r="C9" s="257"/>
      <c r="D9" s="258"/>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B28A5</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Edgeworth Close 69-72, NW4 4HJ</v>
      </c>
      <c r="D9" s="257"/>
      <c r="E9" s="257"/>
      <c r="F9" s="258"/>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18</v>
      </c>
      <c r="C12" s="46" t="str">
        <f>IF(ISNA(VLOOKUP(A12,Data!A:G,4,FALSE)),"",IF((VLOOKUP(A12,Data!A:G,4,FALSE)=0),"",VLOOKUP(A12,Data!A:G,4,FALSE)))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It would be advisable to fit a BS5839-6 LD2 system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27</v>
      </c>
      <c r="C14" s="7" t="str">
        <f>IF(ISNA(VLOOKUP(A14,Data!A:D,4,FALSE)),"",IF((VLOOKUP(A14,Data!A:D,4,FALSE)=0),"",VLOOKUP(A14,Data!A:D,4,FALSE)))</f>
        <v xml:space="preserve">The building has external stacks. It is recommended that a sample survey of 2 or more flats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34</v>
      </c>
      <c r="C15" s="7" t="str">
        <f>IF(ISNA(VLOOKUP(A15,Data!A:D,4,FALSE)),"",IF((VLOOKUP(A15,Data!A:D,4,FALSE)=0),"",VLOOKUP(A15,Data!A:D,4,FALSE)))</f>
        <v>Roof void survey recommended but it should be noted that access is via internal dwellings/flats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to roof void via upstairs dwellings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remote from each other and therefore FD30S doors are not required.</v>
      </c>
      <c r="E31" s="38" t="e">
        <f>FRA!#REF!</f>
        <v>#REF!</v>
      </c>
      <c r="F31" s="39">
        <f>FRA!F43</f>
        <v>0</v>
      </c>
      <c r="G31" s="96">
        <f>FRA!G43</f>
        <v>0</v>
      </c>
    </row>
    <row r="32" spans="1:7" x14ac:dyDescent="0.2">
      <c r="A32" s="38">
        <f>FRA!I44</f>
        <v>0</v>
      </c>
      <c r="B32" s="38">
        <f>FRA!A44</f>
        <v>14</v>
      </c>
      <c r="C32" s="38">
        <f>FRA!D44</f>
        <v>0</v>
      </c>
      <c r="D32" s="39" t="str">
        <f>FRA!E44</f>
        <v>No pram sheds</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1</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No emergency lighting fitted and it is not required</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t="str">
        <f>FRA!E75</f>
        <v>Where fitted</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but it should be noted that access is via internal dwellings/flats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f>'M-M'!E31</f>
        <v>0</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f>'M-M'!E52</f>
        <v>0</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2017-02-14T09:07:28Z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-1935141963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