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Pic 465" sheetId="7" r:id="rId6"/>
    <sheet name="Data" sheetId="6" state="hidden" r:id="rId7"/>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<sst xmlns="http://schemas.openxmlformats.org/spreadsheetml/2006/main" count="371" uniqueCount="226">
  <si>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</si>
  <si>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</si>
  <si>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</si>
  <si>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</si>
  <si>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</si>
  <si>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</si>
  <si>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</si>
  <si>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</si>
  <si>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</si>
  <si>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</si>
  <si>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</si>
  <si>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</si>
  <si>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</si>
  <si>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</si>
  <si>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</si>
  <si>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</si>
  <si>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</si>
  <si>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</si>
  <si>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</si>
  <si>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</si>
  <si>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</si>
  <si>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</si>
  <si>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</si>
  <si>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</si>
  <si>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</si>
  <si>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</si>
  <si>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</si>
  <si>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</si>
  <si>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</si>
  <si>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</si>
  <si>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</si>
  <si>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</si>
  <si>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</si>
  <si>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</si>
  <si>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</si>
  <si>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</si>
  <si>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</si>
  <si>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</si>
  <si>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</si>
  <si>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</si>
  <si>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</si>
  <si>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</si>
  <si>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</si>
  <si>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</si>
  <si>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</si>
  <si>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</si>
  <si>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</si>
  <si>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</si>
  <si>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</si>
  <si>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</si>
  <si>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</si>
  <si>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</si>
  <si>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</si>
  <si>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</si>
  <si>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</si>
  <si>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</si>
  <si>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</si>
  <si>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</si>
  <si>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</si>
  <si>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</si>
  <si>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</si>
  <si>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</si>
  <si>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</si>
  <si>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</si>
  <si>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</si>
  <si>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</si>
  <si>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</si>
  <si>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</si>
  <si>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</si>
  <si>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</si>
  <si>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</si>
  <si>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</si>
  <si>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</si>
  <si>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</si>
  <si>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</si>
  <si>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</si>
  <si>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</si>
  <si>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</si>
  <si>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</si>
  <si>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</si>
  <si>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</si>
  <si>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</si>
  <si>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</si>
  <si>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</si>
  <si>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</si>
  <si>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</si>
  <si>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</si>
  <si>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</si>
  <si>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</si>
  <si>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</si>
  <si>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</si>
  <si>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</si>
  <si>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</si>
  <si>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</si>
  <si>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</si>
  <si>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</si>
  <si>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</si>
  <si>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</si>
  <si>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</si>
  <si>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</si>
  <si>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</si>
  <si>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</si>
  <si>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</si>
  <si>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</si>
  <si>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</si>
  <si>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</si>
  <si>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</si>
  <si>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</si>
  <si>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</si>
  <si>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</si>
  <si>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</si>
  <si>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</si>
  <si>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</si>
  <si>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</si>
  <si>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</si>
  <si>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</si>
  <si>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</si>
  <si>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</si>
  <si>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</si>
  <si>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</si>
  <si>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</si>
  <si>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</si>
  <si>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</si>
  <si>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</si>
  <si>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</si>
  <si>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</si>
  <si>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</si>
  <si>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</si>
  <si>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</si>
  <si>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</si>
  <si>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</si>
  <si>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</si>
  <si>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</si>
  <si>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</si>
  <si>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</si>
  <si>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</si>
  <si>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</si>
  <si>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</si>
  <si>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</si>
  <si>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</si>
  <si>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</si>
  <si>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</si>
  <si>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</si>
  <si>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</si>
  <si>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</si>
  <si>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</si>
  <si>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</si>
  <si>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</si>
  <si>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</si>
  <si>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</si>
  <si>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</si>
  <si>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</si>
  <si>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</si>
  <si>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</si>
  <si>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</si>
  <si>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</si>
  <si>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</si>
  <si>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</si>
  <si>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</si>
  <si>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</si>
  <si>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</si>
  <si>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</si>
  <si>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</si>
  <si>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</si>
  <si>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</si>
  <si>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</si>
  <si>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</si>
  <si>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</si>
  <si>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</si>
  <si>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</si>
  <si>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</si>
  <si>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</si>
  <si>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</si>
  <si>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</si>
  <si>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</si>
  <si>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</si>
  <si>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</si>
  <si>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</si>
  <si>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</si>
  <si>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</si>
  <si>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</si>
  <si>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</si>
  <si>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</si>
  <si>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</si>
  <si>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</si>
  <si>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</si>
  <si>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</si>
  <si>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</si>
  <si>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</si>
  <si>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</si>
  <si>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</si>
  <si>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</si>
  <si>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</si>
  <si>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</si>
  <si>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</si>
  <si>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</si>
  <si>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</si>
  <si>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</si>
  <si>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</si>
  <si>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</si>
  <si>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</si>
  <si>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</si>
  <si>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</si>
  <si>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</si>
  <si>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</si>
  <si>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</si>
  <si>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</si>
  <si>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</si>
  <si>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</si>
  <si>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</si>
  <si>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</si>
  <si>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</si>
  <si>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There is no emergency lighting fitted in this building and it is recommended that it is fitted in accordance to BS5266-1 or alternatively fit a photoluminescent low level system in accordance to the BS5266 series.</t>
  </si>
  <si>
    <t>The electrical intake door is not an FD30S door and should be replaced with a certified FD30S door fitted to BS8214</t>
  </si>
  <si>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</si>
  <si>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</si>
  <si>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</si>
  <si>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stair nosings</t>
  </si>
  <si>
    <t>All pram shed doors secured but not FD30S standard and should all be replaced with certified FD30S doors.</t>
  </si>
  <si>
    <t>Small electrical intake at ceiling level and not possible to store anything inside it. No significant risk posed by the intake.</t>
  </si>
  <si>
    <t>Secured by FB14</t>
  </si>
  <si>
    <t xml:space="preserve">The building has external stacks. It is recommended that a sample survey of 2 or more flats is carried out to ensure that the compartmentation levels between flats is adequate. </t>
  </si>
  <si>
    <t>Roof void survey recommended</t>
  </si>
  <si>
    <t>B135A2</t>
  </si>
  <si>
    <t>463-471</t>
  </si>
  <si>
    <t>All flat entrance doors are certified FD30S doorsets except FED 136 which is not a certified FD30S door and should be replaced with a certified FD30S door/doorset fitted in accordance to BS8214 (pic 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</si>
</sst>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3" name="Picture 2">
          <a:extLst>
            <a:ext uri="{FF2B5EF4-FFF2-40B4-BE49-F238E27FC236}">
              <a16:creationId xmlns:a16="http://schemas.microsoft.com/office/drawing/2014/main" id="{5B9CDDBA-A2D2-47C4-BD8A-65556D5104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573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4</xdr:col>
      <xdr:colOff>81600</xdr:colOff>
      <xdr:row>21</xdr:row>
      <xdr:rowOff>131025</xdr:rowOff>
    </xdr:to>
    <xdr:pic>
      <xdr:nvPicPr>
        <xdr:cNvPr id="2" name="Picture 1">
          <a:extLst>
            <a:ext uri="{FF2B5EF4-FFF2-40B4-BE49-F238E27FC236}">
              <a16:creationId xmlns:a16="http://schemas.microsoft.com/office/drawing/2014/main" id="{D9695339-07C4-4990-8123-B758FECF0D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420000" y="591450"/>
          <a:ext cx="3360000" cy="25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223</v>
      </c>
    </row>
    <row r="2" spans="1:17" ht="20.25" x14ac:dyDescent="0.3">
      <c r="A2" s="108"/>
      <c r="Q2" s="1" t="s">
        <v>211</v>
      </c>
    </row>
    <row r="3" spans="1:17" ht="20.25" x14ac:dyDescent="0.3">
      <c r="Q3" s="137" t="s">
        <v>158</v>
      </c>
    </row>
    <row r="4" spans="1:17" ht="12.75" customHeight="1" x14ac:dyDescent="0.2">
      <c r="Q4" s="138" t="s">
        <v>0</v>
      </c>
    </row>
    <row r="6" spans="1:17" ht="14.1" customHeight="1" x14ac:dyDescent="0.2">
      <c r="A6" s="167" t="s">
        <v>224</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42769</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206</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Kenilworth Road 130-140, HA8 8XF</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B135A2</v>
      </c>
    </row>
    <row r="2" spans="1:18" ht="15.95" customHeight="1" thickBot="1" x14ac:dyDescent="0.25">
      <c r="A2" s="23" t="s">
        <v>11</v>
      </c>
      <c r="B2" s="24"/>
      <c r="C2" s="207" t="str">
        <f ca="1">'FRA-detail'!A26</f>
        <v>Kenilworth Road 130-140, HA8 8XF</v>
      </c>
      <c r="D2" s="208"/>
      <c r="E2" s="208"/>
      <c r="F2" s="208"/>
      <c r="G2" s="208"/>
      <c r="H2" s="208"/>
      <c r="I2" s="208"/>
      <c r="J2" s="209"/>
      <c r="K2" s="210" t="s">
        <v>130</v>
      </c>
      <c r="L2" s="211"/>
      <c r="M2" s="211"/>
      <c r="N2" s="139">
        <f>'FRA-detail'!J8</f>
        <v>42769</v>
      </c>
      <c r="O2" s="9"/>
      <c r="P2" s="9"/>
    </row>
    <row r="4" spans="1:18" ht="15" customHeight="1" x14ac:dyDescent="0.2">
      <c r="A4" t="s">
        <v>36</v>
      </c>
      <c r="C4" s="218" t="s">
        <v>29</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215</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214</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B135A2</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Kenilworth Road 130-140, HA8 8XF</v>
      </c>
      <c r="C10" s="258"/>
      <c r="D10" s="259"/>
      <c r="E10" s="150" t="s">
        <v>191</v>
      </c>
      <c r="F10" s="141">
        <f>'FRA-detail'!J8</f>
        <v>42769</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216</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210</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220</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209</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204</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7</v>
      </c>
      <c r="D43" s="63" t="s">
        <v>153</v>
      </c>
      <c r="E43" s="133" t="s">
        <v>225</v>
      </c>
      <c r="F43" s="64"/>
      <c r="G43" s="63"/>
      <c r="H43" s="92"/>
      <c r="I43">
        <f t="shared" si="0"/>
        <v>1</v>
      </c>
    </row>
    <row r="44" spans="1:9" ht="24" x14ac:dyDescent="0.2">
      <c r="A44" s="69">
        <v>14</v>
      </c>
      <c r="B44" s="147"/>
      <c r="C44" s="63" t="s">
        <v>6</v>
      </c>
      <c r="D44" s="63"/>
      <c r="E44" s="159" t="s">
        <v>219</v>
      </c>
      <c r="F44" s="64"/>
      <c r="G44" s="63"/>
      <c r="H44" s="92"/>
      <c r="I44">
        <f t="shared" si="0"/>
        <v>1</v>
      </c>
    </row>
    <row r="45" spans="1:9" ht="24" x14ac:dyDescent="0.2">
      <c r="A45" s="69">
        <v>14</v>
      </c>
      <c r="B45" s="70"/>
      <c r="C45" s="63" t="s">
        <v>7</v>
      </c>
      <c r="D45" s="63" t="s">
        <v>153</v>
      </c>
      <c r="E45" s="133" t="s">
        <v>213</v>
      </c>
      <c r="F45" s="64"/>
      <c r="G45" s="63"/>
      <c r="H45" s="92"/>
      <c r="I45">
        <f t="shared" si="0"/>
        <v>2</v>
      </c>
    </row>
    <row r="46" spans="1:9" ht="24" x14ac:dyDescent="0.2">
      <c r="A46" s="69">
        <v>14</v>
      </c>
      <c r="B46" s="70"/>
      <c r="C46" s="63" t="s">
        <v>7</v>
      </c>
      <c r="D46" s="63" t="s">
        <v>153</v>
      </c>
      <c r="E46" s="133" t="s">
        <v>218</v>
      </c>
      <c r="F46" s="64"/>
      <c r="G46" s="63"/>
      <c r="H46" s="92"/>
      <c r="I46">
        <f t="shared" ref="I46:I77" si="1">IF(ISBLANK(D46),I45,I45+1)</f>
        <v>3</v>
      </c>
    </row>
    <row r="47" spans="1:9" x14ac:dyDescent="0.2">
      <c r="A47" s="69">
        <v>14</v>
      </c>
      <c r="B47" s="70"/>
      <c r="C47" s="63"/>
      <c r="D47" s="63"/>
      <c r="E47" s="133"/>
      <c r="F47" s="64"/>
      <c r="G47" s="63"/>
      <c r="H47" s="92"/>
      <c r="I47">
        <f t="shared" si="1"/>
        <v>3</v>
      </c>
    </row>
    <row r="48" spans="1:9" hidden="1" x14ac:dyDescent="0.2">
      <c r="A48" s="69">
        <v>14</v>
      </c>
      <c r="B48" s="70"/>
      <c r="C48" s="63"/>
      <c r="D48" s="63"/>
      <c r="E48" s="134"/>
      <c r="F48" s="64"/>
      <c r="G48" s="63"/>
      <c r="H48" s="92"/>
      <c r="I48">
        <f t="shared" si="1"/>
        <v>3</v>
      </c>
    </row>
    <row r="49" spans="1:9" hidden="1" x14ac:dyDescent="0.2">
      <c r="A49" s="69">
        <v>14</v>
      </c>
      <c r="B49" s="70"/>
      <c r="C49" s="63"/>
      <c r="D49" s="63"/>
      <c r="E49" s="133"/>
      <c r="F49" s="64"/>
      <c r="G49" s="63"/>
      <c r="H49" s="92"/>
      <c r="I49">
        <f t="shared" si="1"/>
        <v>3</v>
      </c>
    </row>
    <row r="50" spans="1:9" hidden="1" x14ac:dyDescent="0.2">
      <c r="A50" s="69">
        <v>14</v>
      </c>
      <c r="B50" s="70"/>
      <c r="C50" s="63"/>
      <c r="D50" s="63"/>
      <c r="E50" s="134"/>
      <c r="F50" s="64"/>
      <c r="G50" s="63"/>
      <c r="H50" s="92"/>
      <c r="I50">
        <f t="shared" si="1"/>
        <v>3</v>
      </c>
    </row>
    <row r="51" spans="1:9" hidden="1" x14ac:dyDescent="0.2">
      <c r="A51" s="69">
        <v>14</v>
      </c>
      <c r="B51" s="70"/>
      <c r="C51" s="63"/>
      <c r="D51" s="63"/>
      <c r="E51" s="112"/>
      <c r="F51" s="64"/>
      <c r="G51" s="63"/>
      <c r="H51" s="92"/>
      <c r="I51">
        <f t="shared" si="1"/>
        <v>3</v>
      </c>
    </row>
    <row r="52" spans="1:9" hidden="1" x14ac:dyDescent="0.2">
      <c r="A52" s="71">
        <v>14</v>
      </c>
      <c r="B52" s="72"/>
      <c r="C52" s="63"/>
      <c r="D52" s="63"/>
      <c r="E52" s="112"/>
      <c r="F52" s="64"/>
      <c r="G52" s="63"/>
      <c r="H52" s="92"/>
      <c r="I52">
        <f t="shared" si="1"/>
        <v>3</v>
      </c>
    </row>
    <row r="53" spans="1:9" x14ac:dyDescent="0.2">
      <c r="A53" s="66">
        <v>15</v>
      </c>
      <c r="B53" s="67" t="s">
        <v>68</v>
      </c>
      <c r="C53" s="63" t="s">
        <v>53</v>
      </c>
      <c r="D53" s="63"/>
      <c r="E53" s="64"/>
      <c r="F53" s="64"/>
      <c r="G53" s="63"/>
      <c r="H53" s="92"/>
      <c r="I53">
        <f t="shared" si="1"/>
        <v>3</v>
      </c>
    </row>
    <row r="54" spans="1:9" x14ac:dyDescent="0.2">
      <c r="A54" s="71">
        <v>15</v>
      </c>
      <c r="B54" s="95"/>
      <c r="C54" s="63"/>
      <c r="D54" s="63"/>
      <c r="E54" s="64"/>
      <c r="F54" s="64"/>
      <c r="G54" s="63"/>
      <c r="H54" s="92"/>
      <c r="I54">
        <f t="shared" si="1"/>
        <v>3</v>
      </c>
    </row>
    <row r="55" spans="1:9" x14ac:dyDescent="0.2">
      <c r="A55" s="66">
        <v>16</v>
      </c>
      <c r="B55" s="67" t="s">
        <v>69</v>
      </c>
      <c r="C55" s="63" t="s">
        <v>6</v>
      </c>
      <c r="D55" s="63"/>
      <c r="E55" s="64" t="s">
        <v>126</v>
      </c>
      <c r="F55" s="64"/>
      <c r="G55" s="63"/>
      <c r="H55" s="92"/>
      <c r="I55">
        <f t="shared" si="1"/>
        <v>3</v>
      </c>
    </row>
    <row r="56" spans="1:9" x14ac:dyDescent="0.2">
      <c r="A56" s="71">
        <v>16</v>
      </c>
      <c r="B56" s="95"/>
      <c r="C56" s="63"/>
      <c r="D56" s="63"/>
      <c r="E56" s="64"/>
      <c r="F56" s="64"/>
      <c r="G56" s="63"/>
      <c r="H56" s="92"/>
      <c r="I56">
        <f t="shared" si="1"/>
        <v>3</v>
      </c>
    </row>
    <row r="57" spans="1:9" x14ac:dyDescent="0.2">
      <c r="A57" s="66">
        <v>17</v>
      </c>
      <c r="B57" s="67" t="s">
        <v>70</v>
      </c>
      <c r="C57" s="63" t="s">
        <v>53</v>
      </c>
      <c r="D57" s="63"/>
      <c r="E57" s="64"/>
      <c r="F57" s="64"/>
      <c r="G57" s="63"/>
      <c r="H57" s="92"/>
      <c r="I57">
        <f t="shared" si="1"/>
        <v>3</v>
      </c>
    </row>
    <row r="58" spans="1:9" x14ac:dyDescent="0.2">
      <c r="A58" s="71">
        <v>17</v>
      </c>
      <c r="B58" s="95"/>
      <c r="C58" s="63"/>
      <c r="D58" s="63"/>
      <c r="E58" s="64"/>
      <c r="F58" s="64"/>
      <c r="G58" s="63"/>
      <c r="H58" s="92"/>
      <c r="I58">
        <f t="shared" si="1"/>
        <v>3</v>
      </c>
    </row>
    <row r="59" spans="1:9" ht="96" x14ac:dyDescent="0.2">
      <c r="A59" s="66">
        <v>18</v>
      </c>
      <c r="B59" s="67" t="s">
        <v>71</v>
      </c>
      <c r="C59" s="63" t="s">
        <v>6</v>
      </c>
      <c r="D59" s="63"/>
      <c r="E59" s="164" t="s">
        <v>217</v>
      </c>
      <c r="F59" s="64"/>
      <c r="G59" s="63"/>
      <c r="H59" s="92"/>
      <c r="I59">
        <f t="shared" si="1"/>
        <v>3</v>
      </c>
    </row>
    <row r="60" spans="1:9" x14ac:dyDescent="0.2">
      <c r="A60" s="71">
        <v>18</v>
      </c>
      <c r="B60" s="95"/>
      <c r="C60" s="63"/>
      <c r="D60" s="63"/>
      <c r="E60" s="64"/>
      <c r="F60" s="64"/>
      <c r="G60" s="63"/>
      <c r="H60" s="92"/>
      <c r="I60">
        <f t="shared" si="1"/>
        <v>3</v>
      </c>
    </row>
    <row r="61" spans="1:9" ht="60" x14ac:dyDescent="0.2">
      <c r="A61" s="66">
        <v>19</v>
      </c>
      <c r="B61" s="98" t="s">
        <v>72</v>
      </c>
      <c r="C61" s="63" t="s">
        <v>6</v>
      </c>
      <c r="D61" s="63"/>
      <c r="E61" s="64" t="s">
        <v>205</v>
      </c>
      <c r="F61" s="64"/>
      <c r="G61" s="63"/>
      <c r="H61" s="92"/>
      <c r="I61">
        <f t="shared" si="1"/>
        <v>3</v>
      </c>
    </row>
    <row r="62" spans="1:9" x14ac:dyDescent="0.2">
      <c r="A62" s="71">
        <v>19</v>
      </c>
      <c r="B62" s="72"/>
      <c r="C62" s="63"/>
      <c r="D62" s="63"/>
      <c r="E62" s="64"/>
      <c r="F62" s="64"/>
      <c r="G62" s="63"/>
      <c r="H62" s="92"/>
      <c r="I62">
        <f t="shared" si="1"/>
        <v>3</v>
      </c>
    </row>
    <row r="63" spans="1:9" x14ac:dyDescent="0.2">
      <c r="A63" s="143" t="s">
        <v>73</v>
      </c>
      <c r="B63" s="65"/>
      <c r="C63" s="65"/>
      <c r="D63" s="65"/>
      <c r="E63" s="65"/>
      <c r="F63" s="65"/>
      <c r="G63" s="86"/>
      <c r="H63" s="86"/>
      <c r="I63">
        <f t="shared" si="1"/>
        <v>3</v>
      </c>
    </row>
    <row r="64" spans="1:9" ht="51" x14ac:dyDescent="0.2">
      <c r="A64" s="66">
        <v>20</v>
      </c>
      <c r="B64" s="98" t="s">
        <v>74</v>
      </c>
      <c r="C64" s="135" t="s">
        <v>7</v>
      </c>
      <c r="D64" s="135" t="s">
        <v>153</v>
      </c>
      <c r="E64" s="165" t="s">
        <v>212</v>
      </c>
      <c r="F64" s="64"/>
      <c r="G64" s="63"/>
      <c r="H64" s="92"/>
      <c r="I64">
        <f t="shared" si="1"/>
        <v>4</v>
      </c>
    </row>
    <row r="65" spans="1:9" x14ac:dyDescent="0.2">
      <c r="A65" s="71">
        <v>20</v>
      </c>
      <c r="B65" s="72"/>
      <c r="C65" s="63"/>
      <c r="D65" s="63"/>
      <c r="E65" s="64"/>
      <c r="F65" s="64"/>
      <c r="G65" s="63"/>
      <c r="H65" s="92"/>
      <c r="I65">
        <f t="shared" si="1"/>
        <v>4</v>
      </c>
    </row>
    <row r="66" spans="1:9" x14ac:dyDescent="0.2">
      <c r="A66" s="66">
        <v>21</v>
      </c>
      <c r="B66" s="67" t="s">
        <v>75</v>
      </c>
      <c r="C66" s="63" t="s">
        <v>53</v>
      </c>
      <c r="D66" s="63"/>
      <c r="E66" s="64"/>
      <c r="F66" s="64"/>
      <c r="G66" s="63"/>
      <c r="H66" s="92"/>
      <c r="I66">
        <f t="shared" si="1"/>
        <v>4</v>
      </c>
    </row>
    <row r="67" spans="1:9" x14ac:dyDescent="0.2">
      <c r="A67" s="71">
        <v>21</v>
      </c>
      <c r="B67" s="95"/>
      <c r="C67" s="63"/>
      <c r="D67" s="63"/>
      <c r="E67" s="64"/>
      <c r="F67" s="64"/>
      <c r="G67" s="63"/>
      <c r="H67" s="92"/>
      <c r="I67">
        <f t="shared" si="1"/>
        <v>4</v>
      </c>
    </row>
    <row r="68" spans="1:9" x14ac:dyDescent="0.2">
      <c r="A68" s="143" t="s">
        <v>76</v>
      </c>
      <c r="B68" s="65"/>
      <c r="C68" s="65"/>
      <c r="D68" s="65"/>
      <c r="E68" s="65"/>
      <c r="F68" s="65"/>
      <c r="G68" s="87"/>
      <c r="H68" s="87"/>
      <c r="I68">
        <f t="shared" si="1"/>
        <v>4</v>
      </c>
    </row>
    <row r="69" spans="1:9" x14ac:dyDescent="0.2">
      <c r="A69" s="66">
        <v>22</v>
      </c>
      <c r="B69" s="67" t="s">
        <v>77</v>
      </c>
      <c r="C69" s="68" t="s">
        <v>6</v>
      </c>
      <c r="D69" s="79"/>
      <c r="E69" s="144"/>
      <c r="F69" s="81"/>
      <c r="G69" s="63"/>
      <c r="H69" s="92"/>
      <c r="I69">
        <f t="shared" si="1"/>
        <v>4</v>
      </c>
    </row>
    <row r="70" spans="1:9" x14ac:dyDescent="0.2">
      <c r="A70" s="69">
        <v>22</v>
      </c>
      <c r="B70" s="94"/>
      <c r="C70" s="68"/>
      <c r="D70" s="79"/>
      <c r="E70" s="115"/>
      <c r="F70" s="81"/>
      <c r="G70" s="63"/>
      <c r="H70" s="92"/>
      <c r="I70">
        <f t="shared" si="1"/>
        <v>4</v>
      </c>
    </row>
    <row r="71" spans="1:9" hidden="1" x14ac:dyDescent="0.2">
      <c r="A71" s="69">
        <v>22</v>
      </c>
      <c r="B71" s="94"/>
      <c r="C71" s="68"/>
      <c r="D71" s="79"/>
      <c r="E71" s="93"/>
      <c r="F71" s="81"/>
      <c r="G71" s="63"/>
      <c r="H71" s="92"/>
      <c r="I71">
        <f t="shared" si="1"/>
        <v>4</v>
      </c>
    </row>
    <row r="72" spans="1:9" hidden="1" x14ac:dyDescent="0.2">
      <c r="A72" s="69">
        <v>22</v>
      </c>
      <c r="B72" s="94"/>
      <c r="C72" s="68"/>
      <c r="D72" s="79"/>
      <c r="E72" s="93"/>
      <c r="F72" s="81"/>
      <c r="G72" s="63"/>
      <c r="H72" s="92"/>
      <c r="I72">
        <f t="shared" si="1"/>
        <v>4</v>
      </c>
    </row>
    <row r="73" spans="1:9" hidden="1" x14ac:dyDescent="0.2">
      <c r="A73" s="69">
        <v>22</v>
      </c>
      <c r="B73" s="94"/>
      <c r="C73" s="68"/>
      <c r="D73" s="79"/>
      <c r="E73" s="93"/>
      <c r="F73" s="81"/>
      <c r="G73" s="63"/>
      <c r="H73" s="92"/>
      <c r="I73">
        <f t="shared" si="1"/>
        <v>4</v>
      </c>
    </row>
    <row r="74" spans="1:9" hidden="1" x14ac:dyDescent="0.2">
      <c r="A74" s="71">
        <v>22</v>
      </c>
      <c r="B74" s="95"/>
      <c r="C74" s="68"/>
      <c r="D74" s="79"/>
      <c r="E74" s="93"/>
      <c r="F74" s="81"/>
      <c r="G74" s="63"/>
      <c r="H74" s="92"/>
      <c r="I74">
        <f t="shared" si="1"/>
        <v>4</v>
      </c>
    </row>
    <row r="75" spans="1:9" x14ac:dyDescent="0.2">
      <c r="A75" s="66">
        <v>23</v>
      </c>
      <c r="B75" s="67" t="s">
        <v>78</v>
      </c>
      <c r="C75" s="63" t="s">
        <v>6</v>
      </c>
      <c r="D75" s="63"/>
      <c r="E75" s="80" t="s">
        <v>207</v>
      </c>
      <c r="F75" s="64"/>
      <c r="G75" s="63"/>
      <c r="H75" s="92"/>
      <c r="I75">
        <f t="shared" si="1"/>
        <v>4</v>
      </c>
    </row>
    <row r="76" spans="1:9" x14ac:dyDescent="0.2">
      <c r="A76" s="71">
        <v>23</v>
      </c>
      <c r="B76" s="95"/>
      <c r="C76" s="63"/>
      <c r="D76" s="63"/>
      <c r="E76" s="80"/>
      <c r="F76" s="64"/>
      <c r="G76" s="63"/>
      <c r="H76" s="92"/>
      <c r="I76">
        <f t="shared" si="1"/>
        <v>4</v>
      </c>
    </row>
    <row r="77" spans="1:9" x14ac:dyDescent="0.2">
      <c r="A77" s="143" t="s">
        <v>79</v>
      </c>
      <c r="B77" s="65"/>
      <c r="C77" s="65"/>
      <c r="D77" s="65"/>
      <c r="E77" s="65"/>
      <c r="F77" s="65"/>
      <c r="G77" s="87"/>
      <c r="H77" s="87"/>
      <c r="I77">
        <f t="shared" si="1"/>
        <v>4</v>
      </c>
    </row>
    <row r="78" spans="1:9" ht="36" x14ac:dyDescent="0.2">
      <c r="A78" s="66">
        <v>24</v>
      </c>
      <c r="B78" s="98" t="s">
        <v>80</v>
      </c>
      <c r="C78" s="63" t="s">
        <v>185</v>
      </c>
      <c r="D78" s="63" t="s">
        <v>153</v>
      </c>
      <c r="E78" s="112" t="s">
        <v>203</v>
      </c>
      <c r="F78" s="64"/>
      <c r="G78" s="63"/>
      <c r="H78" s="92"/>
      <c r="I78">
        <f t="shared" ref="I78:I107" si="2">IF(ISBLANK(D78),I77,I77+1)</f>
        <v>5</v>
      </c>
    </row>
    <row r="79" spans="1:9" x14ac:dyDescent="0.2">
      <c r="A79" s="71">
        <v>24</v>
      </c>
      <c r="B79" s="72"/>
      <c r="C79" s="63"/>
      <c r="D79" s="63"/>
      <c r="E79" s="82"/>
      <c r="F79" s="64"/>
      <c r="G79" s="63"/>
      <c r="H79" s="92"/>
      <c r="I79">
        <f t="shared" si="2"/>
        <v>5</v>
      </c>
    </row>
    <row r="80" spans="1:9" ht="36" x14ac:dyDescent="0.2">
      <c r="A80" s="66">
        <v>25</v>
      </c>
      <c r="B80" s="98" t="s">
        <v>81</v>
      </c>
      <c r="C80" s="63" t="s">
        <v>7</v>
      </c>
      <c r="D80" s="63"/>
      <c r="E80" s="82"/>
      <c r="F80" s="64"/>
      <c r="G80" s="63"/>
      <c r="H80" s="92"/>
      <c r="I80">
        <f t="shared" si="2"/>
        <v>5</v>
      </c>
    </row>
    <row r="81" spans="1:9" x14ac:dyDescent="0.2">
      <c r="A81" s="71">
        <v>25</v>
      </c>
      <c r="B81" s="72"/>
      <c r="C81" s="63"/>
      <c r="D81" s="79"/>
      <c r="E81" s="82"/>
      <c r="F81" s="64"/>
      <c r="G81" s="63"/>
      <c r="H81" s="92"/>
      <c r="I81">
        <f t="shared" si="2"/>
        <v>5</v>
      </c>
    </row>
    <row r="82" spans="1:9" ht="15" x14ac:dyDescent="0.2">
      <c r="A82" s="66">
        <v>26</v>
      </c>
      <c r="B82" s="67" t="s">
        <v>82</v>
      </c>
      <c r="C82" s="63" t="s">
        <v>53</v>
      </c>
      <c r="D82" s="79"/>
      <c r="E82" s="83"/>
      <c r="F82" s="83"/>
      <c r="G82" s="63"/>
      <c r="H82" s="92"/>
      <c r="I82">
        <f t="shared" si="2"/>
        <v>5</v>
      </c>
    </row>
    <row r="83" spans="1:9" ht="15" x14ac:dyDescent="0.2">
      <c r="A83" s="71">
        <v>26</v>
      </c>
      <c r="B83" s="95"/>
      <c r="C83" s="63"/>
      <c r="D83" s="79"/>
      <c r="E83" s="83"/>
      <c r="F83" s="83"/>
      <c r="G83" s="63"/>
      <c r="H83" s="92"/>
      <c r="I83">
        <f t="shared" si="2"/>
        <v>5</v>
      </c>
    </row>
    <row r="84" spans="1:9" x14ac:dyDescent="0.2">
      <c r="A84" s="143" t="s">
        <v>83</v>
      </c>
      <c r="B84" s="65"/>
      <c r="C84" s="65"/>
      <c r="D84" s="65"/>
      <c r="E84" s="65"/>
      <c r="F84" s="65"/>
      <c r="G84" s="87"/>
      <c r="H84" s="87"/>
      <c r="I84">
        <f t="shared" si="2"/>
        <v>5</v>
      </c>
    </row>
    <row r="85" spans="1:9" ht="36" x14ac:dyDescent="0.2">
      <c r="A85" s="66">
        <v>27</v>
      </c>
      <c r="B85" s="148" t="s">
        <v>201</v>
      </c>
      <c r="C85" s="63" t="s">
        <v>185</v>
      </c>
      <c r="D85" s="63" t="s">
        <v>153</v>
      </c>
      <c r="E85" s="64" t="s">
        <v>221</v>
      </c>
      <c r="F85" s="64"/>
      <c r="G85" s="63"/>
      <c r="H85" s="92"/>
      <c r="I85">
        <f t="shared" si="2"/>
        <v>6</v>
      </c>
    </row>
    <row r="86" spans="1:9" x14ac:dyDescent="0.2">
      <c r="A86" s="69">
        <v>27</v>
      </c>
      <c r="B86" s="70"/>
      <c r="C86" s="63"/>
      <c r="D86" s="63"/>
      <c r="E86" s="64"/>
      <c r="F86" s="64"/>
      <c r="G86" s="63"/>
      <c r="H86" s="92"/>
      <c r="I86">
        <f t="shared" si="2"/>
        <v>6</v>
      </c>
    </row>
    <row r="87" spans="1:9" hidden="1" x14ac:dyDescent="0.2">
      <c r="A87" s="69">
        <v>27</v>
      </c>
      <c r="B87" s="70"/>
      <c r="C87" s="63"/>
      <c r="D87" s="63"/>
      <c r="E87" s="64"/>
      <c r="F87" s="64"/>
      <c r="G87" s="63"/>
      <c r="H87" s="92"/>
      <c r="I87">
        <f t="shared" si="2"/>
        <v>6</v>
      </c>
    </row>
    <row r="88" spans="1:9" hidden="1" x14ac:dyDescent="0.2">
      <c r="A88" s="69">
        <v>27</v>
      </c>
      <c r="B88" s="70"/>
      <c r="C88" s="63"/>
      <c r="D88" s="63"/>
      <c r="E88" s="64"/>
      <c r="F88" s="64"/>
      <c r="G88" s="63"/>
      <c r="H88" s="92"/>
      <c r="I88">
        <f t="shared" si="2"/>
        <v>6</v>
      </c>
    </row>
    <row r="89" spans="1:9" x14ac:dyDescent="0.2">
      <c r="A89" s="71">
        <v>27</v>
      </c>
      <c r="B89" s="72"/>
      <c r="C89" s="63"/>
      <c r="D89" s="63"/>
      <c r="E89" s="64"/>
      <c r="F89" s="64"/>
      <c r="G89" s="63"/>
      <c r="H89" s="92"/>
      <c r="I89">
        <f t="shared" si="2"/>
        <v>6</v>
      </c>
    </row>
    <row r="90" spans="1:9" x14ac:dyDescent="0.2">
      <c r="A90" s="66">
        <v>28</v>
      </c>
      <c r="B90" s="98" t="s">
        <v>84</v>
      </c>
      <c r="C90" s="63" t="s">
        <v>6</v>
      </c>
      <c r="D90" s="63"/>
      <c r="E90" s="64"/>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208</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53</v>
      </c>
      <c r="D99" s="63"/>
      <c r="E99" s="64"/>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t="s">
        <v>153</v>
      </c>
      <c r="E104" s="112" t="s">
        <v>222</v>
      </c>
      <c r="F104" s="64"/>
      <c r="G104" s="63"/>
      <c r="H104" s="92"/>
      <c r="I104">
        <f t="shared" si="2"/>
        <v>7</v>
      </c>
    </row>
    <row r="105" spans="1:9" x14ac:dyDescent="0.2">
      <c r="A105" s="61">
        <v>35</v>
      </c>
      <c r="B105" s="107" t="s">
        <v>187</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B135A2</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Kenilworth Road 130-140, HA8 8XF</v>
      </c>
      <c r="C9" s="258"/>
      <c r="D9" s="259"/>
      <c r="E9" s="150" t="s">
        <v>191</v>
      </c>
      <c r="F9" s="140">
        <f>'FRA-detail'!J8</f>
        <v>42769</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53</v>
      </c>
      <c r="D31" s="63"/>
      <c r="E31" s="64"/>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53</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B135A2</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Kenilworth Road 130-140, HA8 8XF</v>
      </c>
      <c r="D9" s="258"/>
      <c r="E9" s="258"/>
      <c r="F9" s="259"/>
      <c r="G9" s="150" t="s">
        <v>191</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flat entrance doors are certified FD30S doorsets except FED 136 which is not a certified FD30S door and should be replaced with a certified FD30S door/doorset fitted in accordance to BS8214 (pic 465)</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The electrical intake door is not an FD30S door and should be replaced with a certified FD30S door fitted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All pram shed doors secured but not FD30S standard and should all be replaced with certified FD30S doors.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20</v>
      </c>
      <c r="C15" s="7" t="str">
        <f>IF(ISNA(VLOOKUP(A15,Data!A:D,4,FALSE)),"",IF((VLOOKUP(A15,Data!A:D,4,FALSE)=0),"",VLOOKUP(A15,Data!A:D,4,FALSE)))</f>
        <v>There is no emergency lighting fitted in this building and it is recommended that it is fitted in accordance to BS5266-1 or alternatively fit a photoluminescent low level system in accordance to the BS5266 series.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24</v>
      </c>
      <c r="C16" s="7" t="str">
        <f>IF(ISNA(VLOOKUP(A16,Data!A:D,4,FALSE)),"",IF((VLOOKUP(A16,Data!A:D,4,FALSE)=0),"",VLOOKUP(A16,Data!A:D,4,FALSE)))</f>
        <v xml:space="preserve">It would be advisable to fit a BS5839-6 LD2 system to all flats if not already fitted. Review recommended.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27</v>
      </c>
      <c r="C17" s="7" t="str">
        <f>IF(ISNA(VLOOKUP(A17,Data!A:D,4,FALSE)),"",IF((VLOOKUP(A17,Data!A:D,4,FALSE)=0),"",VLOOKUP(A17,Data!A:D,4,FALSE)))</f>
        <v xml:space="preserve">The building has external stacks. It is recommended that a sample survey of 2 or more flats is carried out to ensure that the compartmentation levels between flats is adequate.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34</v>
      </c>
      <c r="C18" s="7" t="str">
        <f>IF(ISNA(VLOOKUP(A18,Data!A:D,4,FALSE)),"",IF((VLOOKUP(A18,Data!A:D,4,FALSE)=0),"",VLOOKUP(A18,Data!A:D,4,FALSE)))</f>
        <v>Roof void survey recommended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Secured by FB14</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All flat entrance doors are certified FD30S doorsets except FED 136 which is not a certified FD30S door and should be replaced with a certified FD30S door/doorset fitted in accordance to BS8214 (pic 465)</v>
      </c>
      <c r="E31" s="38" t="e">
        <f>FRA!#REF!</f>
        <v>#REF!</v>
      </c>
      <c r="F31" s="39">
        <f>FRA!F43</f>
        <v>0</v>
      </c>
      <c r="G31" s="96">
        <f>FRA!G43</f>
        <v>0</v>
      </c>
    </row>
    <row r="32" spans="1:7" x14ac:dyDescent="0.2">
      <c r="A32" s="38">
        <f>FRA!I44</f>
        <v>1</v>
      </c>
      <c r="B32" s="38">
        <f>FRA!A44</f>
        <v>14</v>
      </c>
      <c r="C32" s="38">
        <f>FRA!D44</f>
        <v>0</v>
      </c>
      <c r="D32" s="39" t="str">
        <f>FRA!E44</f>
        <v>Small electrical intake at ceiling level and not possible to store anything inside it. No significant risk posed by the intake.</v>
      </c>
      <c r="E32" s="38" t="e">
        <f>FRA!#REF!</f>
        <v>#REF!</v>
      </c>
      <c r="F32" s="39">
        <f>FRA!F44</f>
        <v>0</v>
      </c>
      <c r="G32" s="96">
        <f>FRA!G44</f>
        <v>0</v>
      </c>
    </row>
    <row r="33" spans="1:7" x14ac:dyDescent="0.2">
      <c r="A33" s="38">
        <f>FRA!I45</f>
        <v>2</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3</v>
      </c>
      <c r="B34" s="38">
        <f>FRA!A46</f>
        <v>14</v>
      </c>
      <c r="C34" s="38" t="str">
        <f>FRA!D46</f>
        <v>P3</v>
      </c>
      <c r="D34" s="39" t="str">
        <f>FRA!E46</f>
        <v>All pram shed doors secured but not FD30S standard and should all be replaced with certified FD30S doors.</v>
      </c>
      <c r="E34" s="38" t="e">
        <f>FRA!#REF!</f>
        <v>#REF!</v>
      </c>
      <c r="F34" s="39">
        <f>FRA!F46</f>
        <v>0</v>
      </c>
      <c r="G34" s="96">
        <f>FRA!G46</f>
        <v>0</v>
      </c>
    </row>
    <row r="35" spans="1:7" x14ac:dyDescent="0.2">
      <c r="A35" s="38">
        <f>FRA!I47</f>
        <v>3</v>
      </c>
      <c r="B35" s="38">
        <f>FRA!A47</f>
        <v>14</v>
      </c>
      <c r="C35" s="38">
        <f>FRA!D47</f>
        <v>0</v>
      </c>
      <c r="D35" s="39">
        <f>FRA!E47</f>
        <v>0</v>
      </c>
      <c r="E35" s="38" t="e">
        <f>FRA!#REF!</f>
        <v>#REF!</v>
      </c>
      <c r="F35" s="39">
        <f>FRA!F47</f>
        <v>0</v>
      </c>
      <c r="G35" s="96">
        <f>FRA!G47</f>
        <v>0</v>
      </c>
    </row>
    <row r="36" spans="1:7" x14ac:dyDescent="0.2">
      <c r="A36" s="38">
        <f>FRA!I48</f>
        <v>3</v>
      </c>
      <c r="B36" s="38">
        <f>FRA!A48</f>
        <v>14</v>
      </c>
      <c r="C36" s="38">
        <f>FRA!D48</f>
        <v>0</v>
      </c>
      <c r="D36" s="39">
        <f>FRA!E48</f>
        <v>0</v>
      </c>
      <c r="E36" s="38" t="e">
        <f>FRA!#REF!</f>
        <v>#REF!</v>
      </c>
      <c r="F36" s="39">
        <f>FRA!F48</f>
        <v>0</v>
      </c>
      <c r="G36" s="96">
        <f>FRA!G48</f>
        <v>0</v>
      </c>
    </row>
    <row r="37" spans="1:7" x14ac:dyDescent="0.2">
      <c r="A37" s="38">
        <f>FRA!I49</f>
        <v>3</v>
      </c>
      <c r="B37" s="38">
        <f>FRA!A49</f>
        <v>14</v>
      </c>
      <c r="C37" s="38">
        <f>FRA!D49</f>
        <v>0</v>
      </c>
      <c r="D37" s="39">
        <f>FRA!E49</f>
        <v>0</v>
      </c>
      <c r="E37" s="38" t="e">
        <f>FRA!#REF!</f>
        <v>#REF!</v>
      </c>
      <c r="F37" s="39">
        <f>FRA!F49</f>
        <v>0</v>
      </c>
      <c r="G37" s="96">
        <f>FRA!G49</f>
        <v>0</v>
      </c>
    </row>
    <row r="38" spans="1:7" x14ac:dyDescent="0.2">
      <c r="A38" s="38">
        <f>FRA!I50</f>
        <v>3</v>
      </c>
      <c r="B38" s="38">
        <f>FRA!A50</f>
        <v>14</v>
      </c>
      <c r="C38" s="38">
        <f>FRA!D50</f>
        <v>0</v>
      </c>
      <c r="D38" s="39">
        <f>FRA!E50</f>
        <v>0</v>
      </c>
      <c r="E38" s="38" t="e">
        <f>FRA!#REF!</f>
        <v>#REF!</v>
      </c>
      <c r="F38" s="39">
        <f>FRA!F50</f>
        <v>0</v>
      </c>
      <c r="G38" s="96">
        <f>FRA!G50</f>
        <v>0</v>
      </c>
    </row>
    <row r="39" spans="1:7" x14ac:dyDescent="0.2">
      <c r="A39" s="38">
        <f>FRA!I51</f>
        <v>3</v>
      </c>
      <c r="B39" s="38">
        <f>FRA!A51</f>
        <v>14</v>
      </c>
      <c r="C39" s="38">
        <f>FRA!D51</f>
        <v>0</v>
      </c>
      <c r="D39" s="39">
        <f>FRA!E51</f>
        <v>0</v>
      </c>
      <c r="E39" s="38" t="e">
        <f>FRA!#REF!</f>
        <v>#REF!</v>
      </c>
      <c r="F39" s="39">
        <f>FRA!F51</f>
        <v>0</v>
      </c>
      <c r="G39" s="96">
        <f>FRA!G51</f>
        <v>0</v>
      </c>
    </row>
    <row r="40" spans="1:7" x14ac:dyDescent="0.2">
      <c r="A40" s="38">
        <f>FRA!I52</f>
        <v>3</v>
      </c>
      <c r="B40" s="38">
        <f>FRA!A52</f>
        <v>14</v>
      </c>
      <c r="C40" s="38">
        <f>FRA!D52</f>
        <v>0</v>
      </c>
      <c r="D40" s="39">
        <f>FRA!E52</f>
        <v>0</v>
      </c>
      <c r="E40" s="38" t="e">
        <f>FRA!#REF!</f>
        <v>#REF!</v>
      </c>
      <c r="F40" s="39">
        <f>FRA!F52</f>
        <v>0</v>
      </c>
      <c r="G40" s="96">
        <f>FRA!G52</f>
        <v>0</v>
      </c>
    </row>
    <row r="41" spans="1:7" x14ac:dyDescent="0.2">
      <c r="A41" s="38">
        <f>FRA!I53</f>
        <v>3</v>
      </c>
      <c r="B41" s="38">
        <f>FRA!A53</f>
        <v>15</v>
      </c>
      <c r="C41" s="38">
        <f>FRA!D53</f>
        <v>0</v>
      </c>
      <c r="D41" s="39">
        <f>FRA!E53</f>
        <v>0</v>
      </c>
      <c r="E41" s="38" t="e">
        <f>FRA!#REF!</f>
        <v>#REF!</v>
      </c>
      <c r="F41" s="39">
        <f>FRA!F53</f>
        <v>0</v>
      </c>
      <c r="G41" s="96">
        <f>FRA!G53</f>
        <v>0</v>
      </c>
    </row>
    <row r="42" spans="1:7" x14ac:dyDescent="0.2">
      <c r="A42" s="38">
        <f>FRA!I54</f>
        <v>3</v>
      </c>
      <c r="B42" s="38">
        <f>FRA!A54</f>
        <v>15</v>
      </c>
      <c r="C42" s="38">
        <f>FRA!D54</f>
        <v>0</v>
      </c>
      <c r="D42" s="39">
        <f>FRA!E54</f>
        <v>0</v>
      </c>
      <c r="E42" s="38" t="e">
        <f>FRA!#REF!</f>
        <v>#REF!</v>
      </c>
      <c r="F42" s="39">
        <f>FRA!F54</f>
        <v>0</v>
      </c>
      <c r="G42" s="96">
        <f>FRA!G54</f>
        <v>0</v>
      </c>
    </row>
    <row r="43" spans="1:7" x14ac:dyDescent="0.2">
      <c r="A43" s="38">
        <f>FRA!I55</f>
        <v>3</v>
      </c>
      <c r="B43" s="38">
        <f>FRA!A55</f>
        <v>16</v>
      </c>
      <c r="C43" s="38">
        <f>FRA!D55</f>
        <v>0</v>
      </c>
      <c r="D43" s="39" t="str">
        <f>FRA!E55</f>
        <v>All escape routes lead to open air at ground level.</v>
      </c>
      <c r="E43" s="38" t="e">
        <f>FRA!#REF!</f>
        <v>#REF!</v>
      </c>
      <c r="F43" s="39">
        <f>FRA!F55</f>
        <v>0</v>
      </c>
      <c r="G43" s="96">
        <f>FRA!G55</f>
        <v>0</v>
      </c>
    </row>
    <row r="44" spans="1:7" x14ac:dyDescent="0.2">
      <c r="A44" s="38">
        <f>FRA!I56</f>
        <v>3</v>
      </c>
      <c r="B44" s="38">
        <f>FRA!A56</f>
        <v>16</v>
      </c>
      <c r="C44" s="38">
        <f>FRA!D56</f>
        <v>0</v>
      </c>
      <c r="D44" s="39">
        <f>FRA!E56</f>
        <v>0</v>
      </c>
      <c r="E44" s="38" t="e">
        <f>FRA!#REF!</f>
        <v>#REF!</v>
      </c>
      <c r="F44" s="39">
        <f>FRA!F56</f>
        <v>0</v>
      </c>
      <c r="G44" s="96">
        <f>FRA!G56</f>
        <v>0</v>
      </c>
    </row>
    <row r="45" spans="1:7" x14ac:dyDescent="0.2">
      <c r="A45" s="38">
        <f>FRA!I57</f>
        <v>3</v>
      </c>
      <c r="B45" s="38">
        <f>FRA!A57</f>
        <v>17</v>
      </c>
      <c r="C45" s="38">
        <f>FRA!D57</f>
        <v>0</v>
      </c>
      <c r="D45" s="39">
        <f>FRA!E57</f>
        <v>0</v>
      </c>
      <c r="E45" s="38" t="e">
        <f>FRA!#REF!</f>
        <v>#REF!</v>
      </c>
      <c r="F45" s="39">
        <f>FRA!F57</f>
        <v>0</v>
      </c>
      <c r="G45" s="96">
        <f>FRA!G57</f>
        <v>0</v>
      </c>
    </row>
    <row r="46" spans="1:7" x14ac:dyDescent="0.2">
      <c r="A46" s="38">
        <f>FRA!I58</f>
        <v>3</v>
      </c>
      <c r="B46" s="38">
        <f>FRA!A58</f>
        <v>17</v>
      </c>
      <c r="C46" s="38">
        <f>FRA!D58</f>
        <v>0</v>
      </c>
      <c r="D46" s="39">
        <f>FRA!E58</f>
        <v>0</v>
      </c>
      <c r="E46" s="38" t="e">
        <f>FRA!#REF!</f>
        <v>#REF!</v>
      </c>
      <c r="F46" s="39">
        <f>FRA!F58</f>
        <v>0</v>
      </c>
      <c r="G46" s="96">
        <f>FRA!G58</f>
        <v>0</v>
      </c>
    </row>
    <row r="47" spans="1:7" x14ac:dyDescent="0.2">
      <c r="A47" s="38">
        <f>FRA!I59</f>
        <v>3</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stair nosings</v>
      </c>
      <c r="E47" s="38" t="e">
        <f>FRA!#REF!</f>
        <v>#REF!</v>
      </c>
      <c r="F47" s="39">
        <f>FRA!F59</f>
        <v>0</v>
      </c>
      <c r="G47" s="96">
        <f>FRA!G59</f>
        <v>0</v>
      </c>
    </row>
    <row r="48" spans="1:7" x14ac:dyDescent="0.2">
      <c r="A48" s="38">
        <f>FRA!I60</f>
        <v>3</v>
      </c>
      <c r="B48" s="38">
        <f>FRA!A60</f>
        <v>18</v>
      </c>
      <c r="C48" s="38">
        <f>FRA!D60</f>
        <v>0</v>
      </c>
      <c r="D48" s="39">
        <f>FRA!E60</f>
        <v>0</v>
      </c>
      <c r="E48" s="38" t="e">
        <f>FRA!#REF!</f>
        <v>#REF!</v>
      </c>
      <c r="F48" s="39">
        <f>FRA!F60</f>
        <v>0</v>
      </c>
      <c r="G48" s="96">
        <f>FRA!G60</f>
        <v>0</v>
      </c>
    </row>
    <row r="49" spans="1:7" x14ac:dyDescent="0.2">
      <c r="A49" s="38">
        <f>FRA!I61</f>
        <v>3</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3</v>
      </c>
      <c r="B50" s="38">
        <f>FRA!A62</f>
        <v>19</v>
      </c>
      <c r="C50" s="38">
        <f>FRA!D62</f>
        <v>0</v>
      </c>
      <c r="D50" s="39">
        <f>FRA!E62</f>
        <v>0</v>
      </c>
      <c r="E50" s="38" t="e">
        <f>FRA!#REF!</f>
        <v>#REF!</v>
      </c>
      <c r="F50" s="39">
        <f>FRA!F62</f>
        <v>0</v>
      </c>
      <c r="G50" s="96">
        <f>FRA!G62</f>
        <v>0</v>
      </c>
    </row>
    <row r="51" spans="1:7" x14ac:dyDescent="0.2">
      <c r="A51" s="38">
        <f>FRA!I63</f>
        <v>3</v>
      </c>
      <c r="B51" s="38">
        <v>0</v>
      </c>
      <c r="C51" s="38">
        <v>0</v>
      </c>
      <c r="D51" s="39">
        <v>0</v>
      </c>
      <c r="E51" s="38" t="e">
        <f>FRA!#REF!</f>
        <v>#REF!</v>
      </c>
      <c r="F51" s="39">
        <f>FRA!F63</f>
        <v>0</v>
      </c>
      <c r="G51" s="96">
        <f>FRA!G63</f>
        <v>0</v>
      </c>
    </row>
    <row r="52" spans="1:7" x14ac:dyDescent="0.2">
      <c r="A52" s="38">
        <f>FRA!I64</f>
        <v>4</v>
      </c>
      <c r="B52" s="53">
        <f>FRA!A64</f>
        <v>20</v>
      </c>
      <c r="C52" s="38" t="str">
        <f>FRA!D64</f>
        <v>P3</v>
      </c>
      <c r="D52" s="39" t="str">
        <f>FRA!E64</f>
        <v>There is no emergency lighting fitted in this building and it is recommended that it is fitted in accordance to BS5266-1 or alternatively fit a photoluminescent low level system in accordance to the BS5266 series.</v>
      </c>
      <c r="E52" s="38" t="e">
        <f>FRA!#REF!</f>
        <v>#REF!</v>
      </c>
      <c r="F52" s="39">
        <f>FRA!F64</f>
        <v>0</v>
      </c>
      <c r="G52" s="96">
        <f>FRA!G64</f>
        <v>0</v>
      </c>
    </row>
    <row r="53" spans="1:7" x14ac:dyDescent="0.2">
      <c r="A53" s="38">
        <f>FRA!I65</f>
        <v>4</v>
      </c>
      <c r="B53" s="54">
        <f>FRA!A65</f>
        <v>20</v>
      </c>
      <c r="C53" s="38">
        <f>FRA!D65</f>
        <v>0</v>
      </c>
      <c r="D53" s="39">
        <f>FRA!E65</f>
        <v>0</v>
      </c>
      <c r="E53" s="38" t="e">
        <f>FRA!#REF!</f>
        <v>#REF!</v>
      </c>
      <c r="F53" s="39">
        <f>FRA!F65</f>
        <v>0</v>
      </c>
      <c r="G53" s="96">
        <f>FRA!G65</f>
        <v>0</v>
      </c>
    </row>
    <row r="54" spans="1:7" x14ac:dyDescent="0.2">
      <c r="A54" s="38">
        <f>FRA!I66</f>
        <v>4</v>
      </c>
      <c r="B54" s="54">
        <f>FRA!A66</f>
        <v>21</v>
      </c>
      <c r="C54" s="38">
        <f>FRA!D66</f>
        <v>0</v>
      </c>
      <c r="D54" s="39">
        <f>FRA!E66</f>
        <v>0</v>
      </c>
      <c r="E54" s="38" t="e">
        <f>FRA!#REF!</f>
        <v>#REF!</v>
      </c>
      <c r="F54" s="39">
        <f>FRA!F66</f>
        <v>0</v>
      </c>
      <c r="G54" s="96">
        <f>FRA!G66</f>
        <v>0</v>
      </c>
    </row>
    <row r="55" spans="1:7" x14ac:dyDescent="0.2">
      <c r="A55" s="38">
        <f>FRA!I67</f>
        <v>4</v>
      </c>
      <c r="B55" s="54">
        <f>FRA!A67</f>
        <v>21</v>
      </c>
      <c r="C55" s="38">
        <f>FRA!D67</f>
        <v>0</v>
      </c>
      <c r="D55" s="39">
        <f>FRA!E67</f>
        <v>0</v>
      </c>
      <c r="E55" s="38" t="e">
        <f>FRA!#REF!</f>
        <v>#REF!</v>
      </c>
      <c r="F55" s="39">
        <f>FRA!F67</f>
        <v>0</v>
      </c>
      <c r="G55" s="96">
        <f>FRA!G67</f>
        <v>0</v>
      </c>
    </row>
    <row r="56" spans="1:7" x14ac:dyDescent="0.2">
      <c r="A56" s="38">
        <f>FRA!I68</f>
        <v>4</v>
      </c>
      <c r="B56" s="38">
        <v>0</v>
      </c>
      <c r="C56" s="38">
        <v>0</v>
      </c>
      <c r="D56" s="39">
        <v>0</v>
      </c>
      <c r="E56" s="38" t="e">
        <f>FRA!#REF!</f>
        <v>#REF!</v>
      </c>
      <c r="F56" s="39">
        <f>FRA!F68</f>
        <v>0</v>
      </c>
      <c r="G56" s="96">
        <f>FRA!G68</f>
        <v>0</v>
      </c>
    </row>
    <row r="57" spans="1:7" x14ac:dyDescent="0.2">
      <c r="A57" s="38">
        <f>FRA!I69</f>
        <v>4</v>
      </c>
      <c r="B57" s="53">
        <f>FRA!A69</f>
        <v>22</v>
      </c>
      <c r="C57" s="38">
        <f>FRA!D69</f>
        <v>0</v>
      </c>
      <c r="D57" s="39">
        <f>FRA!E69</f>
        <v>0</v>
      </c>
      <c r="E57" s="38" t="e">
        <f>FRA!#REF!</f>
        <v>#REF!</v>
      </c>
      <c r="F57" s="39">
        <f>FRA!F69</f>
        <v>0</v>
      </c>
      <c r="G57" s="96">
        <f>FRA!G69</f>
        <v>0</v>
      </c>
    </row>
    <row r="58" spans="1:7" x14ac:dyDescent="0.2">
      <c r="A58" s="38">
        <f>FRA!I70</f>
        <v>4</v>
      </c>
      <c r="B58" s="54">
        <f>FRA!A70</f>
        <v>22</v>
      </c>
      <c r="C58" s="38">
        <f>FRA!D70</f>
        <v>0</v>
      </c>
      <c r="D58" s="39">
        <f>FRA!E70</f>
        <v>0</v>
      </c>
      <c r="E58" s="38" t="e">
        <f>FRA!#REF!</f>
        <v>#REF!</v>
      </c>
      <c r="F58" s="39">
        <f>FRA!F70</f>
        <v>0</v>
      </c>
      <c r="G58" s="96">
        <f>FRA!G70</f>
        <v>0</v>
      </c>
    </row>
    <row r="59" spans="1:7" x14ac:dyDescent="0.2">
      <c r="A59" s="38">
        <f>FRA!I71</f>
        <v>4</v>
      </c>
      <c r="B59" s="54">
        <f>FRA!A71</f>
        <v>22</v>
      </c>
      <c r="C59" s="38">
        <f>FRA!D71</f>
        <v>0</v>
      </c>
      <c r="D59" s="39">
        <f>FRA!E71</f>
        <v>0</v>
      </c>
      <c r="E59" s="38" t="e">
        <f>FRA!#REF!</f>
        <v>#REF!</v>
      </c>
      <c r="F59" s="39">
        <f>FRA!F71</f>
        <v>0</v>
      </c>
      <c r="G59" s="96">
        <f>FRA!G71</f>
        <v>0</v>
      </c>
    </row>
    <row r="60" spans="1:7" x14ac:dyDescent="0.2">
      <c r="A60" s="38">
        <f>FRA!I72</f>
        <v>4</v>
      </c>
      <c r="B60" s="54">
        <f>FRA!A72</f>
        <v>22</v>
      </c>
      <c r="C60" s="38">
        <f>FRA!D72</f>
        <v>0</v>
      </c>
      <c r="D60" s="39">
        <f>FRA!E72</f>
        <v>0</v>
      </c>
      <c r="E60" s="38" t="e">
        <f>FRA!#REF!</f>
        <v>#REF!</v>
      </c>
      <c r="F60" s="39">
        <f>FRA!F72</f>
        <v>0</v>
      </c>
      <c r="G60" s="96">
        <f>FRA!G72</f>
        <v>0</v>
      </c>
    </row>
    <row r="61" spans="1:7" x14ac:dyDescent="0.2">
      <c r="A61" s="38">
        <f>FRA!I73</f>
        <v>4</v>
      </c>
      <c r="B61" s="54">
        <f>FRA!A73</f>
        <v>22</v>
      </c>
      <c r="C61" s="38">
        <f>FRA!D73</f>
        <v>0</v>
      </c>
      <c r="D61" s="39">
        <f>FRA!E73</f>
        <v>0</v>
      </c>
      <c r="E61" s="38" t="e">
        <f>FRA!#REF!</f>
        <v>#REF!</v>
      </c>
      <c r="F61" s="39">
        <f>FRA!F73</f>
        <v>0</v>
      </c>
      <c r="G61" s="96">
        <f>FRA!G73</f>
        <v>0</v>
      </c>
    </row>
    <row r="62" spans="1:7" x14ac:dyDescent="0.2">
      <c r="A62" s="38">
        <f>FRA!I74</f>
        <v>4</v>
      </c>
      <c r="B62" s="54">
        <f>FRA!A74</f>
        <v>22</v>
      </c>
      <c r="C62" s="38">
        <f>FRA!D74</f>
        <v>0</v>
      </c>
      <c r="D62" s="39">
        <f>FRA!E74</f>
        <v>0</v>
      </c>
      <c r="E62" s="38" t="e">
        <f>FRA!#REF!</f>
        <v>#REF!</v>
      </c>
      <c r="F62" s="39">
        <f>FRA!F74</f>
        <v>0</v>
      </c>
      <c r="G62" s="96">
        <f>FRA!G74</f>
        <v>0</v>
      </c>
    </row>
    <row r="63" spans="1:7" x14ac:dyDescent="0.2">
      <c r="A63" s="38">
        <f>FRA!I75</f>
        <v>4</v>
      </c>
      <c r="B63" s="38">
        <f>FRA!A75</f>
        <v>23</v>
      </c>
      <c r="C63" s="38">
        <f>FRA!D75</f>
        <v>0</v>
      </c>
      <c r="D63" s="39" t="str">
        <f>FRA!E75</f>
        <v>Where fitted</v>
      </c>
      <c r="E63" s="38" t="e">
        <f>FRA!#REF!</f>
        <v>#REF!</v>
      </c>
      <c r="F63" s="39">
        <f>FRA!F75</f>
        <v>0</v>
      </c>
      <c r="G63" s="96">
        <f>FRA!G75</f>
        <v>0</v>
      </c>
    </row>
    <row r="64" spans="1:7" x14ac:dyDescent="0.2">
      <c r="A64" s="38">
        <f>FRA!I76</f>
        <v>4</v>
      </c>
      <c r="B64" s="38">
        <f>FRA!A76</f>
        <v>23</v>
      </c>
      <c r="C64" s="38">
        <f>FRA!D76</f>
        <v>0</v>
      </c>
      <c r="D64" s="39">
        <f>FRA!E76</f>
        <v>0</v>
      </c>
      <c r="E64" s="38" t="e">
        <f>FRA!#REF!</f>
        <v>#REF!</v>
      </c>
      <c r="F64" s="39">
        <f>FRA!F76</f>
        <v>0</v>
      </c>
      <c r="G64" s="96">
        <f>FRA!G76</f>
        <v>0</v>
      </c>
    </row>
    <row r="65" spans="1:7" x14ac:dyDescent="0.2">
      <c r="A65" s="38">
        <f>FRA!I77</f>
        <v>4</v>
      </c>
      <c r="B65" s="38">
        <v>0</v>
      </c>
      <c r="C65" s="38">
        <v>0</v>
      </c>
      <c r="D65" s="39">
        <v>0</v>
      </c>
      <c r="E65" s="38" t="e">
        <f>FRA!#REF!</f>
        <v>#REF!</v>
      </c>
      <c r="F65" s="39">
        <f>FRA!F77</f>
        <v>0</v>
      </c>
      <c r="G65" s="96">
        <f>FRA!G77</f>
        <v>0</v>
      </c>
    </row>
    <row r="66" spans="1:7" x14ac:dyDescent="0.2">
      <c r="A66" s="38">
        <f>FRA!I78</f>
        <v>5</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5</v>
      </c>
      <c r="B67" s="54">
        <f>FRA!A79</f>
        <v>24</v>
      </c>
      <c r="C67" s="38">
        <f>FRA!D79</f>
        <v>0</v>
      </c>
      <c r="D67" s="39">
        <f>FRA!E79</f>
        <v>0</v>
      </c>
      <c r="E67" s="38" t="e">
        <f>FRA!#REF!</f>
        <v>#REF!</v>
      </c>
      <c r="F67" s="39">
        <f>FRA!F79</f>
        <v>0</v>
      </c>
      <c r="G67" s="96">
        <f>FRA!G79</f>
        <v>0</v>
      </c>
    </row>
    <row r="68" spans="1:7" x14ac:dyDescent="0.2">
      <c r="A68" s="38">
        <f>FRA!I80</f>
        <v>5</v>
      </c>
      <c r="B68" s="54">
        <f>FRA!A80</f>
        <v>25</v>
      </c>
      <c r="C68" s="38">
        <f>FRA!D80</f>
        <v>0</v>
      </c>
      <c r="D68" s="39">
        <f>FRA!E80</f>
        <v>0</v>
      </c>
      <c r="E68" s="38" t="e">
        <f>FRA!#REF!</f>
        <v>#REF!</v>
      </c>
      <c r="F68" s="39">
        <f>FRA!F80</f>
        <v>0</v>
      </c>
      <c r="G68" s="96">
        <f>FRA!G80</f>
        <v>0</v>
      </c>
    </row>
    <row r="69" spans="1:7" x14ac:dyDescent="0.2">
      <c r="A69" s="38">
        <f>FRA!I81</f>
        <v>5</v>
      </c>
      <c r="B69" s="54">
        <f>FRA!A81</f>
        <v>25</v>
      </c>
      <c r="C69" s="38">
        <f>FRA!D81</f>
        <v>0</v>
      </c>
      <c r="D69" s="39">
        <f>FRA!E81</f>
        <v>0</v>
      </c>
      <c r="E69" s="38" t="e">
        <f>FRA!#REF!</f>
        <v>#REF!</v>
      </c>
      <c r="F69" s="39">
        <f>FRA!F81</f>
        <v>0</v>
      </c>
      <c r="G69" s="96">
        <f>FRA!G81</f>
        <v>0</v>
      </c>
    </row>
    <row r="70" spans="1:7" x14ac:dyDescent="0.2">
      <c r="A70" s="38">
        <f>FRA!I82</f>
        <v>5</v>
      </c>
      <c r="B70" s="54">
        <f>FRA!A82</f>
        <v>26</v>
      </c>
      <c r="C70" s="38">
        <f>FRA!D82</f>
        <v>0</v>
      </c>
      <c r="D70" s="39">
        <f>FRA!E82</f>
        <v>0</v>
      </c>
      <c r="E70" s="38" t="e">
        <f>FRA!#REF!</f>
        <v>#REF!</v>
      </c>
      <c r="F70" s="39">
        <f>FRA!F82</f>
        <v>0</v>
      </c>
      <c r="G70" s="96">
        <f>FRA!G82</f>
        <v>0</v>
      </c>
    </row>
    <row r="71" spans="1:7" x14ac:dyDescent="0.2">
      <c r="A71" s="38">
        <f>FRA!I83</f>
        <v>5</v>
      </c>
      <c r="B71" s="54">
        <f>FRA!A83</f>
        <v>26</v>
      </c>
      <c r="C71" s="38">
        <f>FRA!D83</f>
        <v>0</v>
      </c>
      <c r="D71" s="39">
        <f>FRA!E83</f>
        <v>0</v>
      </c>
      <c r="E71" s="38" t="e">
        <f>FRA!#REF!</f>
        <v>#REF!</v>
      </c>
      <c r="F71" s="39">
        <f>FRA!F83</f>
        <v>0</v>
      </c>
      <c r="G71" s="96">
        <f>FRA!G83</f>
        <v>0</v>
      </c>
    </row>
    <row r="72" spans="1:7" x14ac:dyDescent="0.2">
      <c r="A72" s="38">
        <f>FRA!I84</f>
        <v>5</v>
      </c>
      <c r="B72" s="38">
        <v>0</v>
      </c>
      <c r="C72" s="38">
        <v>0</v>
      </c>
      <c r="D72" s="39">
        <v>0</v>
      </c>
      <c r="E72" s="38" t="e">
        <f>FRA!#REF!</f>
        <v>#REF!</v>
      </c>
      <c r="F72" s="39">
        <f>FRA!F84</f>
        <v>0</v>
      </c>
      <c r="G72" s="96">
        <f>FRA!G84</f>
        <v>0</v>
      </c>
    </row>
    <row r="73" spans="1:7" x14ac:dyDescent="0.2">
      <c r="A73" s="38">
        <f>FRA!I85</f>
        <v>6</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6</v>
      </c>
      <c r="B74" s="54">
        <f>FRA!A86</f>
        <v>27</v>
      </c>
      <c r="C74" s="38">
        <f>FRA!D86</f>
        <v>0</v>
      </c>
      <c r="D74" s="39">
        <f>FRA!E86</f>
        <v>0</v>
      </c>
      <c r="E74" s="38" t="e">
        <f>FRA!#REF!</f>
        <v>#REF!</v>
      </c>
      <c r="F74" s="39">
        <f>FRA!F86</f>
        <v>0</v>
      </c>
      <c r="G74" s="96">
        <f>FRA!G86</f>
        <v>0</v>
      </c>
    </row>
    <row r="75" spans="1:7" x14ac:dyDescent="0.2">
      <c r="A75" s="38">
        <f>FRA!I87</f>
        <v>6</v>
      </c>
      <c r="B75" s="54">
        <f>FRA!A87</f>
        <v>27</v>
      </c>
      <c r="C75" s="38">
        <f>FRA!D87</f>
        <v>0</v>
      </c>
      <c r="D75" s="39">
        <f>FRA!E87</f>
        <v>0</v>
      </c>
      <c r="E75" s="38" t="e">
        <f>FRA!#REF!</f>
        <v>#REF!</v>
      </c>
      <c r="F75" s="39">
        <f>FRA!F87</f>
        <v>0</v>
      </c>
      <c r="G75" s="96">
        <f>FRA!G87</f>
        <v>0</v>
      </c>
    </row>
    <row r="76" spans="1:7" x14ac:dyDescent="0.2">
      <c r="A76" s="38">
        <f>FRA!I88</f>
        <v>6</v>
      </c>
      <c r="B76" s="54">
        <f>FRA!A88</f>
        <v>27</v>
      </c>
      <c r="C76" s="38">
        <f>FRA!D88</f>
        <v>0</v>
      </c>
      <c r="D76" s="39">
        <f>FRA!E88</f>
        <v>0</v>
      </c>
      <c r="E76" s="38" t="e">
        <f>FRA!#REF!</f>
        <v>#REF!</v>
      </c>
      <c r="F76" s="39">
        <f>FRA!F88</f>
        <v>0</v>
      </c>
      <c r="G76" s="96">
        <f>FRA!G88</f>
        <v>0</v>
      </c>
    </row>
    <row r="77" spans="1:7" x14ac:dyDescent="0.2">
      <c r="A77" s="38">
        <f>FRA!I89</f>
        <v>6</v>
      </c>
      <c r="B77" s="54">
        <f>FRA!A89</f>
        <v>27</v>
      </c>
      <c r="C77" s="38">
        <f>FRA!D89</f>
        <v>0</v>
      </c>
      <c r="D77" s="39">
        <f>FRA!E89</f>
        <v>0</v>
      </c>
      <c r="E77" s="38" t="e">
        <f>FRA!#REF!</f>
        <v>#REF!</v>
      </c>
      <c r="F77" s="39">
        <f>FRA!F89</f>
        <v>0</v>
      </c>
      <c r="G77" s="96">
        <f>FRA!G89</f>
        <v>0</v>
      </c>
    </row>
    <row r="78" spans="1:7" x14ac:dyDescent="0.2">
      <c r="A78" s="38">
        <f>FRA!I90</f>
        <v>6</v>
      </c>
      <c r="B78" s="38">
        <f>FRA!A90</f>
        <v>28</v>
      </c>
      <c r="C78" s="38">
        <f>FRA!D90</f>
        <v>0</v>
      </c>
      <c r="D78" s="39">
        <f>FRA!E90</f>
        <v>0</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f>FRA!E99</f>
        <v>0</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7</v>
      </c>
      <c r="B92" s="53">
        <f>FRA!A104</f>
        <v>34</v>
      </c>
      <c r="C92" s="38" t="str">
        <f>FRA!D104</f>
        <v>P3</v>
      </c>
      <c r="D92" s="39" t="str">
        <f>FRA!E104</f>
        <v>Roof void survey recommended</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f>'M-M'!E31</f>
        <v>0</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FRA-detail</vt:lpstr>
      <vt:lpstr>Premises summary</vt:lpstr>
      <vt:lpstr>FRA</vt:lpstr>
      <vt:lpstr>M-M</vt:lpstr>
      <vt:lpstr>ActionPlan</vt:lpstr>
      <vt:lpstr>Pic 465</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2017-02-14T11:34:53Z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-1884842613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