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<sst xmlns="http://schemas.openxmlformats.org/spreadsheetml/2006/main" count="365" uniqueCount="224">
  <si>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</si>
  <si>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</si>
  <si>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</si>
  <si>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</si>
  <si>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</si>
  <si>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</si>
  <si>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</si>
  <si>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</si>
  <si>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</si>
  <si>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</si>
  <si>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</si>
  <si>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</si>
  <si>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</si>
  <si>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</si>
  <si>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</si>
  <si>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</si>
  <si>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</si>
  <si>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</si>
  <si>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</si>
  <si>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</si>
  <si>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</si>
  <si>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</si>
  <si>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</si>
  <si>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</si>
  <si>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</si>
  <si>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</si>
  <si>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</si>
  <si>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</si>
  <si>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</si>
  <si>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</si>
  <si>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</si>
  <si>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</si>
  <si>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</si>
  <si>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</si>
  <si>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</si>
  <si>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</si>
  <si>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</si>
  <si>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</si>
  <si>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</si>
  <si>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</si>
  <si>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</si>
  <si>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</si>
  <si>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</si>
  <si>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</si>
  <si>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</si>
  <si>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</si>
  <si>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</si>
  <si>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</si>
  <si>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</si>
  <si>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</si>
  <si>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</si>
  <si>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</si>
  <si>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</si>
  <si>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</si>
  <si>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</si>
  <si>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</si>
  <si>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</si>
  <si>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</si>
  <si>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</si>
  <si>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</si>
  <si>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</si>
  <si>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</si>
  <si>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</si>
  <si>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</si>
  <si>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</si>
  <si>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</si>
  <si>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</si>
  <si>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</si>
  <si>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</si>
  <si>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</si>
  <si>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</si>
  <si>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</si>
  <si>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</si>
  <si>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</si>
  <si>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</si>
  <si>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</si>
  <si>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</si>
  <si>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</si>
  <si>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</si>
  <si>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</si>
  <si>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</si>
  <si>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</si>
  <si>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</si>
  <si>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</si>
  <si>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</si>
  <si>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</si>
  <si>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</si>
  <si>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</si>
  <si>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</si>
  <si>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</si>
  <si>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</si>
  <si>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</si>
  <si>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</si>
  <si>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</si>
  <si>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</si>
  <si>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</si>
  <si>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</si>
  <si>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</si>
  <si>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</si>
  <si>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</si>
  <si>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</si>
  <si>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</si>
  <si>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</si>
  <si>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</si>
  <si>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</si>
  <si>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</si>
  <si>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</si>
  <si>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</si>
  <si>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</si>
  <si>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</si>
  <si>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</si>
  <si>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</si>
  <si>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</si>
  <si>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</si>
  <si>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</si>
  <si>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</si>
  <si>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</si>
  <si>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</si>
  <si>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</si>
  <si>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</si>
  <si>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</si>
  <si>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</si>
  <si>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</si>
  <si>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</si>
  <si>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</si>
  <si>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</si>
  <si>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</si>
  <si>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</si>
  <si>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</si>
  <si>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</si>
  <si>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</si>
  <si>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</si>
  <si>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</si>
  <si>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</si>
  <si>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</si>
  <si>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</si>
  <si>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</si>
  <si>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</si>
  <si>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</si>
  <si>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</si>
  <si>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</si>
  <si>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</si>
  <si>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</si>
  <si>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</si>
  <si>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</si>
  <si>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</si>
  <si>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</si>
  <si>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</si>
  <si>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</si>
  <si>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</si>
  <si>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</si>
  <si>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</si>
  <si>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</si>
  <si>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</si>
  <si>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</si>
  <si>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</si>
  <si>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</si>
  <si>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</si>
  <si>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</si>
  <si>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</si>
  <si>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</si>
  <si>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</si>
  <si>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</si>
  <si>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</si>
  <si>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</si>
  <si>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</si>
  <si>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</si>
  <si>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</si>
  <si>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</si>
  <si>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</si>
  <si>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</si>
  <si>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</si>
  <si>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</si>
  <si>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</si>
  <si>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</si>
  <si>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</si>
  <si>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</si>
  <si>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</si>
  <si>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</si>
  <si>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</si>
  <si>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</si>
  <si>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</si>
  <si>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</si>
  <si>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</si>
  <si>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</si>
  <si>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</si>
  <si>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</si>
  <si>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</si>
  <si>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</si>
  <si>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</si>
  <si>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</si>
  <si>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</si>
  <si>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</si>
  <si>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</si>
  <si>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</si>
  <si>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</si>
  <si>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</si>
  <si>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</si>
  <si>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</si>
  <si>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</si>
  <si>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</si>
  <si>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</si>
  <si>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</si>
  <si>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</si>
  <si>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</si>
  <si>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</si>
  <si>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</si>
  <si>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</si>
  <si>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</si>
  <si>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</si>
  <si>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</si>
  <si>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</si>
  <si>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</si>
  <si>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</si>
  <si>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</si>
  <si>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</si>
  <si>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</si>
  <si>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</si>
  <si>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</si>
  <si>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</si>
  <si>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B85A1</t>
  </si>
  <si>
    <t>802-807</t>
  </si>
  <si>
    <t>Flat entrance doors (FED's) 107 and 111 should be replaced with FD30S doors which should be fitted in accordance to BS8214 in order to protect the means of escape.</t>
  </si>
  <si>
    <t>Remove all storage (boxes, plastic, etc - multiple items) from the 1st floor landing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</si>
</sst>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13" fillId="0" borderId="2" xfId="2" applyFont="1" applyBorder="1" applyAlignment="1" applyProtection="1">
      <alignment vertical="top" wrapText="1"/>
      <protection locked="0"/>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8" name="Picture 7">
          <a:extLst>
            <a:ext uri="{FF2B5EF4-FFF2-40B4-BE49-F238E27FC236}">
              <a16:creationId xmlns:a16="http://schemas.microsoft.com/office/drawing/2014/main" id="{D563579B-098F-44A8-9571-87FBD90245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221</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42872</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219</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Addison Way 105-111, N11 6QR</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B85A1</v>
      </c>
    </row>
    <row r="2" spans="1:18" ht="15.95" customHeight="1" thickBot="1" x14ac:dyDescent="0.25">
      <c r="A2" s="23" t="s">
        <v>11</v>
      </c>
      <c r="B2" s="24"/>
      <c r="C2" s="206" t="str">
        <f ca="1">'FRA-detail'!A26</f>
        <v>Addison Way 105-111, N11 6QR</v>
      </c>
      <c r="D2" s="207"/>
      <c r="E2" s="207"/>
      <c r="F2" s="207"/>
      <c r="G2" s="207"/>
      <c r="H2" s="207"/>
      <c r="I2" s="207"/>
      <c r="J2" s="208"/>
      <c r="K2" s="209" t="s">
        <v>130</v>
      </c>
      <c r="L2" s="210"/>
      <c r="M2" s="210"/>
      <c r="N2" s="139">
        <f>'FRA-detail'!J8</f>
        <v>42872</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210</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211</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B85A1</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Addison Way 105-111, N11 6QR</v>
      </c>
      <c r="C10" s="257"/>
      <c r="D10" s="258"/>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ht="24" x14ac:dyDescent="0.2">
      <c r="A16" s="66">
        <v>2</v>
      </c>
      <c r="B16" s="67" t="s">
        <v>54</v>
      </c>
      <c r="C16" s="63" t="s">
        <v>7</v>
      </c>
      <c r="D16" s="63" t="s">
        <v>150</v>
      </c>
      <c r="E16" s="64" t="s">
        <v>223</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ht="24" x14ac:dyDescent="0.2">
      <c r="A20" s="66">
        <v>4</v>
      </c>
      <c r="B20" s="67" t="s">
        <v>56</v>
      </c>
      <c r="C20" s="63" t="s">
        <v>7</v>
      </c>
      <c r="D20" s="63" t="s">
        <v>153</v>
      </c>
      <c r="E20" s="133" t="s">
        <v>212</v>
      </c>
      <c r="F20" s="64"/>
      <c r="G20" s="63"/>
      <c r="H20" s="92"/>
      <c r="I20">
        <f t="shared" si="0"/>
        <v>2</v>
      </c>
    </row>
    <row r="21" spans="1:9" x14ac:dyDescent="0.2">
      <c r="A21" s="71">
        <v>4</v>
      </c>
      <c r="B21" s="95"/>
      <c r="C21" s="63"/>
      <c r="D21" s="63"/>
      <c r="E21" s="64"/>
      <c r="F21" s="64"/>
      <c r="G21" s="63"/>
      <c r="H21" s="92"/>
      <c r="I21">
        <f t="shared" si="0"/>
        <v>2</v>
      </c>
    </row>
    <row r="22" spans="1:9" x14ac:dyDescent="0.2">
      <c r="A22" s="66">
        <v>5</v>
      </c>
      <c r="B22" s="67" t="s">
        <v>57</v>
      </c>
      <c r="C22" s="63" t="s">
        <v>6</v>
      </c>
      <c r="D22" s="63"/>
      <c r="E22" s="112" t="s">
        <v>206</v>
      </c>
      <c r="F22" s="64"/>
      <c r="G22" s="63"/>
      <c r="H22" s="92"/>
      <c r="I22">
        <f t="shared" si="0"/>
        <v>2</v>
      </c>
    </row>
    <row r="23" spans="1:9" x14ac:dyDescent="0.2">
      <c r="A23" s="71">
        <v>5</v>
      </c>
      <c r="B23" s="95"/>
      <c r="C23" s="63"/>
      <c r="D23" s="63"/>
      <c r="E23" s="64"/>
      <c r="F23" s="64"/>
      <c r="G23" s="63"/>
      <c r="H23" s="92"/>
      <c r="I23">
        <f t="shared" si="0"/>
        <v>2</v>
      </c>
    </row>
    <row r="24" spans="1:9" x14ac:dyDescent="0.2">
      <c r="A24" s="66">
        <v>6</v>
      </c>
      <c r="B24" s="67" t="s">
        <v>58</v>
      </c>
      <c r="C24" s="63" t="s">
        <v>6</v>
      </c>
      <c r="D24" s="63"/>
      <c r="E24" s="64" t="s">
        <v>125</v>
      </c>
      <c r="F24" s="64"/>
      <c r="G24" s="63"/>
      <c r="H24" s="92"/>
      <c r="I24">
        <f t="shared" si="0"/>
        <v>2</v>
      </c>
    </row>
    <row r="25" spans="1:9" x14ac:dyDescent="0.2">
      <c r="A25" s="71">
        <v>6</v>
      </c>
      <c r="B25" s="95"/>
      <c r="C25" s="63"/>
      <c r="D25" s="63"/>
      <c r="E25" s="64"/>
      <c r="F25" s="64"/>
      <c r="G25" s="63"/>
      <c r="H25" s="92"/>
      <c r="I25">
        <f t="shared" si="0"/>
        <v>2</v>
      </c>
    </row>
    <row r="26" spans="1:9" x14ac:dyDescent="0.2">
      <c r="A26" s="143" t="s">
        <v>59</v>
      </c>
      <c r="B26" s="65"/>
      <c r="C26" s="65"/>
      <c r="D26" s="65"/>
      <c r="E26" s="65"/>
      <c r="F26" s="65"/>
      <c r="G26" s="86"/>
      <c r="H26" s="86"/>
      <c r="I26">
        <f t="shared" si="0"/>
        <v>2</v>
      </c>
    </row>
    <row r="27" spans="1:9" x14ac:dyDescent="0.2">
      <c r="A27" s="66">
        <v>7</v>
      </c>
      <c r="B27" s="67" t="s">
        <v>61</v>
      </c>
      <c r="C27" s="63" t="s">
        <v>53</v>
      </c>
      <c r="D27" s="63"/>
      <c r="E27" s="64"/>
      <c r="F27" s="64"/>
      <c r="G27" s="63"/>
      <c r="H27" s="92"/>
      <c r="I27">
        <f t="shared" si="0"/>
        <v>2</v>
      </c>
    </row>
    <row r="28" spans="1:9" x14ac:dyDescent="0.2">
      <c r="A28" s="71">
        <v>7</v>
      </c>
      <c r="B28" s="95"/>
      <c r="C28" s="63"/>
      <c r="D28" s="63"/>
      <c r="E28" s="64"/>
      <c r="F28" s="64"/>
      <c r="G28" s="63"/>
      <c r="H28" s="92"/>
      <c r="I28">
        <f t="shared" si="0"/>
        <v>2</v>
      </c>
    </row>
    <row r="29" spans="1:9" x14ac:dyDescent="0.2">
      <c r="A29" s="143" t="s">
        <v>117</v>
      </c>
      <c r="B29" s="65"/>
      <c r="C29" s="65"/>
      <c r="D29" s="65"/>
      <c r="E29" s="65"/>
      <c r="F29" s="65"/>
      <c r="G29" s="86"/>
      <c r="H29" s="86"/>
      <c r="I29">
        <f t="shared" si="0"/>
        <v>2</v>
      </c>
    </row>
    <row r="30" spans="1:9" x14ac:dyDescent="0.2">
      <c r="A30" s="66">
        <v>8</v>
      </c>
      <c r="B30" s="106" t="s">
        <v>143</v>
      </c>
      <c r="C30" s="63" t="s">
        <v>53</v>
      </c>
      <c r="D30" s="63"/>
      <c r="E30" s="133"/>
      <c r="F30" s="64"/>
      <c r="G30" s="63"/>
      <c r="H30" s="92"/>
      <c r="I30">
        <f t="shared" si="0"/>
        <v>2</v>
      </c>
    </row>
    <row r="31" spans="1:9" x14ac:dyDescent="0.2">
      <c r="A31" s="71">
        <v>8</v>
      </c>
      <c r="B31" s="100"/>
      <c r="C31" s="63"/>
      <c r="D31" s="63"/>
      <c r="E31" s="64"/>
      <c r="F31" s="64"/>
      <c r="G31" s="63"/>
      <c r="H31" s="92"/>
      <c r="I31">
        <f t="shared" si="0"/>
        <v>2</v>
      </c>
    </row>
    <row r="32" spans="1:9" x14ac:dyDescent="0.2">
      <c r="A32" s="143" t="s">
        <v>62</v>
      </c>
      <c r="B32" s="65"/>
      <c r="C32" s="65"/>
      <c r="D32" s="65"/>
      <c r="E32" s="65"/>
      <c r="F32" s="65"/>
      <c r="G32" s="86"/>
      <c r="H32" s="86"/>
      <c r="I32">
        <f t="shared" si="0"/>
        <v>2</v>
      </c>
    </row>
    <row r="33" spans="1:9" ht="24" x14ac:dyDescent="0.2">
      <c r="A33" s="66">
        <v>9</v>
      </c>
      <c r="B33" s="67" t="s">
        <v>63</v>
      </c>
      <c r="C33" s="63" t="s">
        <v>53</v>
      </c>
      <c r="D33" s="63"/>
      <c r="E33" s="64" t="s">
        <v>213</v>
      </c>
      <c r="F33" s="64"/>
      <c r="G33" s="63"/>
      <c r="H33" s="92"/>
      <c r="I33">
        <f t="shared" si="0"/>
        <v>2</v>
      </c>
    </row>
    <row r="34" spans="1:9" x14ac:dyDescent="0.2">
      <c r="A34" s="71">
        <v>9</v>
      </c>
      <c r="B34" s="95"/>
      <c r="C34" s="63"/>
      <c r="D34" s="63"/>
      <c r="E34" s="64"/>
      <c r="F34" s="64"/>
      <c r="G34" s="63"/>
      <c r="H34" s="92"/>
      <c r="I34">
        <f t="shared" si="0"/>
        <v>2</v>
      </c>
    </row>
    <row r="35" spans="1:9" x14ac:dyDescent="0.2">
      <c r="A35" s="66">
        <v>10</v>
      </c>
      <c r="B35" s="67" t="s">
        <v>64</v>
      </c>
      <c r="C35" s="63" t="s">
        <v>6</v>
      </c>
      <c r="D35" s="63"/>
      <c r="E35" s="64"/>
      <c r="F35" s="64"/>
      <c r="G35" s="63"/>
      <c r="H35" s="92"/>
      <c r="I35">
        <f t="shared" si="0"/>
        <v>2</v>
      </c>
    </row>
    <row r="36" spans="1:9" x14ac:dyDescent="0.2">
      <c r="A36" s="71">
        <v>10</v>
      </c>
      <c r="B36" s="95"/>
      <c r="C36" s="63"/>
      <c r="D36" s="63"/>
      <c r="E36" s="64"/>
      <c r="F36" s="64"/>
      <c r="G36" s="63"/>
      <c r="H36" s="92"/>
      <c r="I36">
        <f t="shared" si="0"/>
        <v>2</v>
      </c>
    </row>
    <row r="37" spans="1:9" ht="36" x14ac:dyDescent="0.2">
      <c r="A37" s="66">
        <v>11</v>
      </c>
      <c r="B37" s="67" t="s">
        <v>65</v>
      </c>
      <c r="C37" s="63" t="s">
        <v>6</v>
      </c>
      <c r="D37" s="63"/>
      <c r="E37" s="64" t="s">
        <v>156</v>
      </c>
      <c r="F37" s="64"/>
      <c r="G37" s="63"/>
      <c r="H37" s="92"/>
      <c r="I37">
        <f t="shared" si="0"/>
        <v>2</v>
      </c>
    </row>
    <row r="38" spans="1:9" x14ac:dyDescent="0.2">
      <c r="A38" s="71">
        <v>11</v>
      </c>
      <c r="B38" s="95"/>
      <c r="C38" s="63"/>
      <c r="D38" s="63"/>
      <c r="E38" s="64"/>
      <c r="F38" s="64"/>
      <c r="G38" s="63"/>
      <c r="H38" s="92"/>
      <c r="I38">
        <f t="shared" si="0"/>
        <v>2</v>
      </c>
    </row>
    <row r="39" spans="1:9" x14ac:dyDescent="0.2">
      <c r="A39" s="66">
        <v>12</v>
      </c>
      <c r="B39" s="67" t="s">
        <v>66</v>
      </c>
      <c r="C39" s="63" t="s">
        <v>53</v>
      </c>
      <c r="D39" s="63"/>
      <c r="E39" s="64"/>
      <c r="F39" s="64"/>
      <c r="G39" s="63"/>
      <c r="H39" s="92"/>
      <c r="I39">
        <f t="shared" si="0"/>
        <v>2</v>
      </c>
    </row>
    <row r="40" spans="1:9" x14ac:dyDescent="0.2">
      <c r="A40" s="71">
        <v>12</v>
      </c>
      <c r="B40" s="95"/>
      <c r="C40" s="63"/>
      <c r="D40" s="63"/>
      <c r="E40" s="64"/>
      <c r="F40" s="64"/>
      <c r="G40" s="63"/>
      <c r="H40" s="92"/>
      <c r="I40">
        <f t="shared" si="0"/>
        <v>2</v>
      </c>
    </row>
    <row r="41" spans="1:9" ht="24.95" customHeight="1" x14ac:dyDescent="0.2">
      <c r="A41" s="66">
        <v>13</v>
      </c>
      <c r="B41" s="67" t="s">
        <v>67</v>
      </c>
      <c r="C41" s="63" t="s">
        <v>6</v>
      </c>
      <c r="D41" s="63"/>
      <c r="E41" s="64" t="s">
        <v>214</v>
      </c>
      <c r="F41" s="64"/>
      <c r="G41" s="63"/>
      <c r="H41" s="92"/>
      <c r="I41">
        <f t="shared" si="0"/>
        <v>2</v>
      </c>
    </row>
    <row r="42" spans="1:9" x14ac:dyDescent="0.2">
      <c r="A42" s="71">
        <v>13</v>
      </c>
      <c r="B42" s="95"/>
      <c r="C42" s="68"/>
      <c r="D42" s="63"/>
      <c r="E42" s="64"/>
      <c r="F42" s="64"/>
      <c r="G42" s="63"/>
      <c r="H42" s="92"/>
      <c r="I42">
        <f t="shared" si="0"/>
        <v>2</v>
      </c>
    </row>
    <row r="43" spans="1:9" ht="48" x14ac:dyDescent="0.2">
      <c r="A43" s="66">
        <v>14</v>
      </c>
      <c r="B43" s="148" t="s">
        <v>201</v>
      </c>
      <c r="C43" s="63" t="s">
        <v>7</v>
      </c>
      <c r="D43" s="63" t="s">
        <v>153</v>
      </c>
      <c r="E43" s="133" t="s">
        <v>222</v>
      </c>
      <c r="F43" s="64"/>
      <c r="G43" s="63"/>
      <c r="H43" s="92"/>
      <c r="I43">
        <f t="shared" si="0"/>
        <v>3</v>
      </c>
    </row>
    <row r="44" spans="1:9" x14ac:dyDescent="0.2">
      <c r="A44" s="69">
        <v>14</v>
      </c>
      <c r="B44" s="147"/>
      <c r="C44" s="63"/>
      <c r="D44" s="63"/>
      <c r="E44" s="159"/>
      <c r="F44" s="64"/>
      <c r="G44" s="63"/>
      <c r="H44" s="92"/>
      <c r="I44">
        <f t="shared" si="0"/>
        <v>3</v>
      </c>
    </row>
    <row r="45" spans="1:9" x14ac:dyDescent="0.2">
      <c r="A45" s="69">
        <v>14</v>
      </c>
      <c r="B45" s="70"/>
      <c r="C45" s="63"/>
      <c r="D45" s="63"/>
      <c r="E45" s="133"/>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84" x14ac:dyDescent="0.2">
      <c r="A59" s="66">
        <v>18</v>
      </c>
      <c r="B59" s="67" t="s">
        <v>71</v>
      </c>
      <c r="C59" s="63" t="s">
        <v>7</v>
      </c>
      <c r="D59" s="63" t="s">
        <v>153</v>
      </c>
      <c r="E59" s="164" t="s">
        <v>215</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279" t="s">
        <v>216</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24" x14ac:dyDescent="0.2">
      <c r="A64" s="66">
        <v>20</v>
      </c>
      <c r="B64" s="98" t="s">
        <v>74</v>
      </c>
      <c r="C64" s="135" t="s">
        <v>53</v>
      </c>
      <c r="D64" s="135"/>
      <c r="E64" s="134" t="s">
        <v>207</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53</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53</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53</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186</v>
      </c>
      <c r="D78" s="63" t="s">
        <v>153</v>
      </c>
      <c r="E78" s="112" t="s">
        <v>208</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202</v>
      </c>
      <c r="C85" s="63" t="s">
        <v>186</v>
      </c>
      <c r="D85" s="63" t="s">
        <v>153</v>
      </c>
      <c r="E85" s="64" t="s">
        <v>217</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53</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x14ac:dyDescent="0.2">
      <c r="A95" s="66">
        <v>30</v>
      </c>
      <c r="B95" s="98" t="s">
        <v>86</v>
      </c>
      <c r="C95" s="63" t="s">
        <v>53</v>
      </c>
      <c r="D95" s="63"/>
      <c r="E95" s="160"/>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187</v>
      </c>
      <c r="C104" s="63" t="s">
        <v>6</v>
      </c>
      <c r="D104" s="63"/>
      <c r="E104" s="112" t="s">
        <v>209</v>
      </c>
      <c r="F104" s="64"/>
      <c r="G104" s="63"/>
      <c r="H104" s="92"/>
      <c r="I104">
        <f t="shared" si="2"/>
        <v>6</v>
      </c>
    </row>
    <row r="105" spans="1:9" x14ac:dyDescent="0.2">
      <c r="A105" s="61">
        <v>35</v>
      </c>
      <c r="B105" s="107" t="s">
        <v>188</v>
      </c>
      <c r="C105" s="63"/>
      <c r="D105" s="63"/>
      <c r="E105" s="112" t="s">
        <v>218</v>
      </c>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B85A1</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Addison Way 105-111, N11 6QR</v>
      </c>
      <c r="C9" s="257"/>
      <c r="D9" s="258"/>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53</v>
      </c>
      <c r="D31" s="63"/>
      <c r="E31" s="64" t="s">
        <v>204</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t="s">
        <v>205</v>
      </c>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B85A1</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Addison Way 105-111, N11 6QR</v>
      </c>
      <c r="D9" s="257"/>
      <c r="E9" s="257"/>
      <c r="F9" s="258"/>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all storage (boxes, plastic, etc - multiple items) from the 1st floor landing</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4</v>
      </c>
      <c r="C13" s="7" t="str">
        <f>IF(ISNA(VLOOKUP(A13,Data!A:D,4,FALSE)),"",IF((VLOOKUP(A13,Data!A:D,4,FALSE)=0),"",VLOOKUP(A13,Data!A:D,4,FALSE)))</f>
        <v>There is no secure entry system fitted to this building and one should be considered in any future works improvement program</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Flat entrance doors (FED's) 107 and 111 should be replaced with FD30S doors which should be fitted in accordance to BS8214 in order to protect the means of escape.</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63.75" x14ac:dyDescent="0.2">
      <c r="A15" s="44">
        <v>4</v>
      </c>
      <c r="B15" s="49">
        <f>IF(ISNA(VLOOKUP(A15,Data!A:D,2,FALSE)),"",IF((VLOOKUP(A15,Data!A:D,2,FALSE)=0),"",VLOOKUP(A15,Data!A:D,2,FALSE)))</f>
        <v>18</v>
      </c>
      <c r="C15" s="7" t="str">
        <f>IF(ISNA(VLOOKUP(A15,Data!A:D,4,FALSE)),"",IF((VLOOKUP(A15,Data!A:D,4,FALSE)=0),"",VLOOKUP(A15,Data!A:D,4,FALSE)))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external stacks and it is therefore recommended that a sample survey of 1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all storage (boxes, plastic, etc - multiple items) from the 1st floor landing</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2</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2</v>
      </c>
      <c r="B9" s="54">
        <f>FRA!A21</f>
        <v>4</v>
      </c>
      <c r="C9" s="38">
        <f>FRA!D21</f>
        <v>0</v>
      </c>
      <c r="D9" s="39">
        <f>FRA!E21</f>
        <v>0</v>
      </c>
      <c r="E9" s="38" t="e">
        <f>FRA!#REF!</f>
        <v>#REF!</v>
      </c>
      <c r="F9" s="39">
        <f>FRA!F21</f>
        <v>0</v>
      </c>
      <c r="G9" s="96">
        <f>FRA!G21</f>
        <v>0</v>
      </c>
    </row>
    <row r="10" spans="1:7" x14ac:dyDescent="0.2">
      <c r="A10" s="38">
        <f>FRA!I22</f>
        <v>2</v>
      </c>
      <c r="B10" s="38">
        <f>FRA!A22</f>
        <v>5</v>
      </c>
      <c r="C10" s="38">
        <f>FRA!D22</f>
        <v>0</v>
      </c>
      <c r="D10" s="39" t="str">
        <f>FRA!E22</f>
        <v>The bins are located in a satisfactory position</v>
      </c>
      <c r="E10" s="38" t="e">
        <f>FRA!#REF!</f>
        <v>#REF!</v>
      </c>
      <c r="F10" s="39">
        <f>FRA!F22</f>
        <v>0</v>
      </c>
      <c r="G10" s="96">
        <f>FRA!G22</f>
        <v>0</v>
      </c>
    </row>
    <row r="11" spans="1:7" x14ac:dyDescent="0.2">
      <c r="A11" s="38">
        <f>FRA!I23</f>
        <v>2</v>
      </c>
      <c r="B11" s="38">
        <f>FRA!A23</f>
        <v>5</v>
      </c>
      <c r="C11" s="38">
        <f>FRA!D23</f>
        <v>0</v>
      </c>
      <c r="D11" s="39">
        <f>FRA!E23</f>
        <v>0</v>
      </c>
      <c r="E11" s="38" t="e">
        <f>FRA!#REF!</f>
        <v>#REF!</v>
      </c>
      <c r="F11" s="39">
        <f>FRA!F23</f>
        <v>0</v>
      </c>
      <c r="G11" s="96">
        <f>FRA!G23</f>
        <v>0</v>
      </c>
    </row>
    <row r="12" spans="1:7" x14ac:dyDescent="0.2">
      <c r="A12" s="38">
        <f>FRA!I25</f>
        <v>2</v>
      </c>
      <c r="B12" s="38">
        <f>FRA!A24</f>
        <v>6</v>
      </c>
      <c r="C12" s="38">
        <f>FRA!D24</f>
        <v>0</v>
      </c>
      <c r="D12" s="39" t="str">
        <f>FRA!E24</f>
        <v>No evidence of fire loads near premises.</v>
      </c>
      <c r="E12" s="38" t="e">
        <f>FRA!#REF!</f>
        <v>#REF!</v>
      </c>
      <c r="F12" s="39">
        <f>FRA!F24</f>
        <v>0</v>
      </c>
      <c r="G12" s="96">
        <f>FRA!G24</f>
        <v>0</v>
      </c>
    </row>
    <row r="13" spans="1:7" x14ac:dyDescent="0.2">
      <c r="A13" s="38">
        <f>FRA!I26</f>
        <v>2</v>
      </c>
      <c r="B13" s="38">
        <f>FRA!A25</f>
        <v>6</v>
      </c>
      <c r="C13" s="38">
        <f>FRA!D25</f>
        <v>0</v>
      </c>
      <c r="D13" s="39">
        <f>FRA!E25</f>
        <v>0</v>
      </c>
      <c r="E13" s="38" t="e">
        <f>FRA!#REF!</f>
        <v>#REF!</v>
      </c>
      <c r="F13" s="39">
        <f>FRA!F25</f>
        <v>0</v>
      </c>
      <c r="G13" s="96">
        <f>FRA!G25</f>
        <v>0</v>
      </c>
    </row>
    <row r="14" spans="1:7" x14ac:dyDescent="0.2">
      <c r="A14" s="38">
        <f>FRA!I26</f>
        <v>2</v>
      </c>
      <c r="B14" s="38">
        <v>0</v>
      </c>
      <c r="C14" s="38">
        <v>0</v>
      </c>
      <c r="D14" s="39">
        <v>0</v>
      </c>
      <c r="E14" s="38" t="e">
        <f>FRA!#REF!</f>
        <v>#REF!</v>
      </c>
      <c r="F14" s="39">
        <f>FRA!F26</f>
        <v>0</v>
      </c>
      <c r="G14" s="96">
        <f>FRA!G26</f>
        <v>0</v>
      </c>
    </row>
    <row r="15" spans="1:7" x14ac:dyDescent="0.2">
      <c r="A15" s="38">
        <f>FRA!I27</f>
        <v>2</v>
      </c>
      <c r="B15" s="53">
        <f>FRA!A27</f>
        <v>7</v>
      </c>
      <c r="C15" s="38">
        <f>FRA!D27</f>
        <v>0</v>
      </c>
      <c r="D15" s="39">
        <f>FRA!E27</f>
        <v>0</v>
      </c>
      <c r="E15" s="38" t="e">
        <f>FRA!#REF!</f>
        <v>#REF!</v>
      </c>
      <c r="F15" s="39">
        <f>FRA!F27</f>
        <v>0</v>
      </c>
      <c r="G15" s="96">
        <f>FRA!G27</f>
        <v>0</v>
      </c>
    </row>
    <row r="16" spans="1:7" x14ac:dyDescent="0.2">
      <c r="A16" s="38">
        <f>FRA!I28</f>
        <v>2</v>
      </c>
      <c r="B16" s="54">
        <f>FRA!A28</f>
        <v>7</v>
      </c>
      <c r="C16" s="38">
        <f>FRA!D28</f>
        <v>0</v>
      </c>
      <c r="D16" s="39">
        <f>FRA!E28</f>
        <v>0</v>
      </c>
      <c r="E16" s="38" t="e">
        <f>FRA!#REF!</f>
        <v>#REF!</v>
      </c>
      <c r="F16" s="39">
        <f>FRA!F28</f>
        <v>0</v>
      </c>
      <c r="G16" s="96">
        <f>FRA!G28</f>
        <v>0</v>
      </c>
    </row>
    <row r="17" spans="1:7" x14ac:dyDescent="0.2">
      <c r="A17" s="38">
        <f>FRA!I29</f>
        <v>2</v>
      </c>
      <c r="B17" s="54">
        <v>0</v>
      </c>
      <c r="C17" s="38">
        <v>0</v>
      </c>
      <c r="D17" s="39">
        <v>0</v>
      </c>
      <c r="E17" s="38" t="e">
        <f>FRA!#REF!</f>
        <v>#REF!</v>
      </c>
      <c r="F17" s="39">
        <f>FRA!F29</f>
        <v>0</v>
      </c>
      <c r="G17" s="96">
        <f>FRA!G29</f>
        <v>0</v>
      </c>
    </row>
    <row r="18" spans="1:7" x14ac:dyDescent="0.2">
      <c r="A18" s="38">
        <f>FRA!I30</f>
        <v>2</v>
      </c>
      <c r="B18" s="38">
        <f>FRA!A30</f>
        <v>8</v>
      </c>
      <c r="C18" s="38">
        <f>FRA!D30</f>
        <v>0</v>
      </c>
      <c r="D18" s="39">
        <f>FRA!E30</f>
        <v>0</v>
      </c>
      <c r="E18" s="38" t="e">
        <f>FRA!#REF!</f>
        <v>#REF!</v>
      </c>
      <c r="F18" s="39">
        <f>FRA!F30</f>
        <v>0</v>
      </c>
      <c r="G18" s="96">
        <f>FRA!G30</f>
        <v>0</v>
      </c>
    </row>
    <row r="19" spans="1:7" x14ac:dyDescent="0.2">
      <c r="A19" s="38">
        <f>FRA!I31</f>
        <v>2</v>
      </c>
      <c r="B19" s="38">
        <f>FRA!A31</f>
        <v>8</v>
      </c>
      <c r="C19" s="38">
        <f>FRA!D31</f>
        <v>0</v>
      </c>
      <c r="D19" s="39">
        <f>FRA!E31</f>
        <v>0</v>
      </c>
      <c r="E19" s="38" t="e">
        <f>FRA!#REF!</f>
        <v>#REF!</v>
      </c>
      <c r="F19" s="39">
        <f>FRA!F31</f>
        <v>0</v>
      </c>
      <c r="G19" s="96">
        <f>FRA!G31</f>
        <v>0</v>
      </c>
    </row>
    <row r="20" spans="1:7" x14ac:dyDescent="0.2">
      <c r="A20" s="38">
        <f>FRA!I32</f>
        <v>2</v>
      </c>
      <c r="B20" s="38">
        <v>0</v>
      </c>
      <c r="C20" s="38">
        <v>0</v>
      </c>
      <c r="D20" s="39">
        <v>0</v>
      </c>
      <c r="E20" s="38" t="e">
        <f>FRA!#REF!</f>
        <v>#REF!</v>
      </c>
      <c r="F20" s="39">
        <f>FRA!F32</f>
        <v>0</v>
      </c>
      <c r="G20" s="96">
        <f>FRA!G32</f>
        <v>0</v>
      </c>
    </row>
    <row r="21" spans="1:7" x14ac:dyDescent="0.2">
      <c r="A21" s="38">
        <f>FRA!I33</f>
        <v>2</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2</v>
      </c>
      <c r="B22" s="54">
        <f>FRA!A34</f>
        <v>9</v>
      </c>
      <c r="C22" s="38">
        <f>FRA!D34</f>
        <v>0</v>
      </c>
      <c r="D22" s="39">
        <f>FRA!E34</f>
        <v>0</v>
      </c>
      <c r="E22" s="38" t="e">
        <f>FRA!#REF!</f>
        <v>#REF!</v>
      </c>
      <c r="F22" s="39">
        <f>FRA!F34</f>
        <v>0</v>
      </c>
      <c r="G22" s="96">
        <f>FRA!G34</f>
        <v>0</v>
      </c>
    </row>
    <row r="23" spans="1:7" x14ac:dyDescent="0.2">
      <c r="A23" s="38">
        <f>FRA!I35</f>
        <v>2</v>
      </c>
      <c r="B23" s="54">
        <f>FRA!A35</f>
        <v>10</v>
      </c>
      <c r="C23" s="38">
        <f>FRA!D35</f>
        <v>0</v>
      </c>
      <c r="D23" s="39">
        <f>FRA!E35</f>
        <v>0</v>
      </c>
      <c r="E23" s="38" t="e">
        <f>FRA!#REF!</f>
        <v>#REF!</v>
      </c>
      <c r="F23" s="39">
        <f>FRA!F35</f>
        <v>0</v>
      </c>
      <c r="G23" s="96">
        <f>FRA!G35</f>
        <v>0</v>
      </c>
    </row>
    <row r="24" spans="1:7" x14ac:dyDescent="0.2">
      <c r="A24" s="38">
        <f>FRA!I36</f>
        <v>2</v>
      </c>
      <c r="B24" s="54">
        <f>FRA!A36</f>
        <v>10</v>
      </c>
      <c r="C24" s="38">
        <f>FRA!D36</f>
        <v>0</v>
      </c>
      <c r="D24" s="39">
        <f>FRA!E36</f>
        <v>0</v>
      </c>
      <c r="E24" s="38" t="e">
        <f>FRA!#REF!</f>
        <v>#REF!</v>
      </c>
      <c r="F24" s="39">
        <f>FRA!F36</f>
        <v>0</v>
      </c>
      <c r="G24" s="96">
        <f>FRA!G36</f>
        <v>0</v>
      </c>
    </row>
    <row r="25" spans="1:7" x14ac:dyDescent="0.2">
      <c r="A25" s="38">
        <f>FRA!I37</f>
        <v>2</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2</v>
      </c>
      <c r="B26" s="54">
        <f>FRA!A38</f>
        <v>11</v>
      </c>
      <c r="C26" s="38">
        <f>FRA!D38</f>
        <v>0</v>
      </c>
      <c r="D26" s="39">
        <f>FRA!E38</f>
        <v>0</v>
      </c>
      <c r="E26" s="38" t="e">
        <f>FRA!#REF!</f>
        <v>#REF!</v>
      </c>
      <c r="F26" s="39">
        <f>FRA!F38</f>
        <v>0</v>
      </c>
      <c r="G26" s="96">
        <f>FRA!G38</f>
        <v>0</v>
      </c>
    </row>
    <row r="27" spans="1:7" x14ac:dyDescent="0.2">
      <c r="A27" s="38">
        <f>FRA!I39</f>
        <v>2</v>
      </c>
      <c r="B27" s="54">
        <f>FRA!A39</f>
        <v>12</v>
      </c>
      <c r="C27" s="38">
        <f>FRA!D39</f>
        <v>0</v>
      </c>
      <c r="D27" s="39">
        <f>FRA!E39</f>
        <v>0</v>
      </c>
      <c r="E27" s="38" t="e">
        <f>FRA!#REF!</f>
        <v>#REF!</v>
      </c>
      <c r="F27" s="39">
        <f>FRA!F39</f>
        <v>0</v>
      </c>
      <c r="G27" s="96">
        <f>FRA!G39</f>
        <v>0</v>
      </c>
    </row>
    <row r="28" spans="1:7" x14ac:dyDescent="0.2">
      <c r="A28" s="38">
        <f>FRA!I40</f>
        <v>2</v>
      </c>
      <c r="B28" s="54">
        <f>FRA!A40</f>
        <v>12</v>
      </c>
      <c r="C28" s="38">
        <f>FRA!D40</f>
        <v>0</v>
      </c>
      <c r="D28" s="39">
        <f>FRA!E40</f>
        <v>0</v>
      </c>
      <c r="E28" s="38" t="e">
        <f>FRA!#REF!</f>
        <v>#REF!</v>
      </c>
      <c r="F28" s="39">
        <f>FRA!F40</f>
        <v>0</v>
      </c>
      <c r="G28" s="96">
        <f>FRA!G40</f>
        <v>0</v>
      </c>
    </row>
    <row r="29" spans="1:7" x14ac:dyDescent="0.2">
      <c r="A29" s="38">
        <f>FRA!I41</f>
        <v>2</v>
      </c>
      <c r="B29" s="38">
        <f>FRA!A41</f>
        <v>13</v>
      </c>
      <c r="C29" s="38">
        <f>FRA!D41</f>
        <v>0</v>
      </c>
      <c r="D29" s="39" t="str">
        <f>FRA!E41</f>
        <v>The travel distances are acceptable</v>
      </c>
      <c r="E29" s="38" t="e">
        <f>FRA!#REF!</f>
        <v>#REF!</v>
      </c>
      <c r="F29" s="39">
        <f>FRA!F41</f>
        <v>0</v>
      </c>
      <c r="G29" s="96">
        <f>FRA!G41</f>
        <v>0</v>
      </c>
    </row>
    <row r="30" spans="1:7" x14ac:dyDescent="0.2">
      <c r="A30" s="38">
        <f>FRA!I42</f>
        <v>2</v>
      </c>
      <c r="B30" s="38">
        <f>FRA!A42</f>
        <v>13</v>
      </c>
      <c r="C30" s="38">
        <f>FRA!D42</f>
        <v>0</v>
      </c>
      <c r="D30" s="39">
        <f>FRA!E42</f>
        <v>0</v>
      </c>
      <c r="E30" s="38" t="e">
        <f>FRA!#REF!</f>
        <v>#REF!</v>
      </c>
      <c r="F30" s="39">
        <f>FRA!F42</f>
        <v>0</v>
      </c>
      <c r="G30" s="96">
        <f>FRA!G42</f>
        <v>0</v>
      </c>
    </row>
    <row r="31" spans="1:7" x14ac:dyDescent="0.2">
      <c r="A31" s="38">
        <f>FRA!I43</f>
        <v>3</v>
      </c>
      <c r="B31" s="38">
        <f>FRA!A43</f>
        <v>14</v>
      </c>
      <c r="C31" s="38" t="str">
        <f>FRA!D43</f>
        <v>P3</v>
      </c>
      <c r="D31" s="39" t="str">
        <f>FRA!E43</f>
        <v>Flat entrance doors (FED's) 107 and 111 should be replaced with FD30S doors which should be fitted in accordance to BS8214 in order to protect the means of escape.</v>
      </c>
      <c r="E31" s="38" t="e">
        <f>FRA!#REF!</f>
        <v>#REF!</v>
      </c>
      <c r="F31" s="39">
        <f>FRA!F43</f>
        <v>0</v>
      </c>
      <c r="G31" s="96">
        <f>FRA!G43</f>
        <v>0</v>
      </c>
    </row>
    <row r="32" spans="1:7" x14ac:dyDescent="0.2">
      <c r="A32" s="38">
        <f>FRA!I44</f>
        <v>3</v>
      </c>
      <c r="B32" s="38">
        <f>FRA!A44</f>
        <v>14</v>
      </c>
      <c r="C32" s="38">
        <f>FRA!D44</f>
        <v>0</v>
      </c>
      <c r="D32" s="39">
        <f>FRA!E44</f>
        <v>0</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4</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f>FRA!E95</f>
        <v>0</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t="str">
        <f>FRA!E104</f>
        <v>Access through top floor dwelling flats</v>
      </c>
      <c r="E92" s="38" t="e">
        <f>FRA!#REF!</f>
        <v>#REF!</v>
      </c>
      <c r="F92" s="39">
        <f>FRA!F104</f>
        <v>0</v>
      </c>
      <c r="G92" s="96">
        <f>FRA!G104</f>
        <v>0</v>
      </c>
    </row>
    <row r="93" spans="1:7" x14ac:dyDescent="0.2">
      <c r="A93" s="38">
        <f>FRA!I105</f>
        <v>6</v>
      </c>
      <c r="B93" s="38">
        <f>FRA!A105</f>
        <v>35</v>
      </c>
      <c r="C93" s="38">
        <f>FRA!D105</f>
        <v>0</v>
      </c>
      <c r="D93" s="39" t="str">
        <f>FRA!E105</f>
        <v>No visible communal electrical intake</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t="str">
        <f>'M-M'!E31</f>
        <v>not required</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t="str">
        <f>'M-M'!E52</f>
        <v>No E/L installed</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2017-05-23T07:02:42Z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1716214186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