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<sst xmlns="http://schemas.openxmlformats.org/spreadsheetml/2006/main" count="363" uniqueCount="221">
  <si>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</si>
  <si>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</si>
  <si>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</si>
  <si>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</si>
  <si>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</si>
  <si>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</si>
  <si>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</si>
  <si>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</si>
  <si>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</si>
  <si>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</si>
  <si>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</si>
  <si>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</si>
  <si>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</si>
  <si>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</si>
  <si>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</si>
  <si>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</si>
  <si>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</si>
  <si>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</si>
  <si>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</si>
  <si>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</si>
  <si>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</si>
  <si>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</si>
  <si>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</si>
  <si>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</si>
  <si>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</si>
  <si>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</si>
  <si>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</si>
  <si>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</si>
  <si>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</si>
  <si>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</si>
  <si>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</si>
  <si>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</si>
  <si>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</si>
  <si>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</si>
  <si>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</si>
  <si>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</si>
  <si>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</si>
  <si>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</si>
  <si>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</si>
  <si>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</si>
  <si>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</si>
  <si>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</si>
  <si>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</si>
  <si>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</si>
  <si>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</si>
  <si>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</si>
  <si>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</si>
  <si>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</si>
  <si>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</si>
  <si>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</si>
  <si>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</si>
  <si>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</si>
  <si>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</si>
  <si>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</si>
  <si>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</si>
  <si>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</si>
  <si>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</si>
  <si>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</si>
  <si>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</si>
  <si>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</si>
  <si>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</si>
  <si>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</si>
  <si>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</si>
  <si>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</si>
  <si>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</si>
  <si>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</si>
  <si>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</si>
  <si>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</si>
  <si>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</si>
  <si>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</si>
  <si>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</si>
  <si>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</si>
  <si>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</si>
  <si>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</si>
  <si>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</si>
  <si>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</si>
  <si>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</si>
  <si>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</si>
  <si>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</si>
  <si>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</si>
  <si>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</si>
  <si>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</si>
  <si>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</si>
  <si>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</si>
  <si>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</si>
  <si>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</si>
  <si>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</si>
  <si>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</si>
  <si>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</si>
  <si>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</si>
  <si>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</si>
  <si>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</si>
  <si>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</si>
  <si>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</si>
  <si>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</si>
  <si>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</si>
  <si>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</si>
  <si>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</si>
  <si>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</si>
  <si>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</si>
  <si>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</si>
  <si>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</si>
  <si>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</si>
  <si>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</si>
  <si>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</si>
  <si>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</si>
  <si>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</si>
  <si>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</si>
  <si>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</si>
  <si>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</si>
  <si>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</si>
  <si>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</si>
  <si>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</si>
  <si>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</si>
  <si>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</si>
  <si>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</si>
  <si>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</si>
  <si>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</si>
  <si>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</si>
  <si>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</si>
  <si>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</si>
  <si>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</si>
  <si>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</si>
  <si>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</si>
  <si>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</si>
  <si>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</si>
  <si>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</si>
  <si>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</si>
  <si>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</si>
  <si>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</si>
  <si>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</si>
  <si>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</si>
  <si>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</si>
  <si>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</si>
  <si>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</si>
  <si>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</si>
  <si>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</si>
  <si>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</si>
  <si>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</si>
  <si>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</si>
  <si>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</si>
  <si>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</si>
  <si>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</si>
  <si>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</si>
  <si>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</si>
  <si>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</si>
  <si>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</si>
  <si>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</si>
  <si>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</si>
  <si>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</si>
  <si>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</si>
  <si>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</si>
  <si>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</si>
  <si>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</si>
  <si>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</si>
  <si>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</si>
  <si>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</si>
  <si>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</si>
  <si>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</si>
  <si>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</si>
  <si>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</si>
  <si>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</si>
  <si>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</si>
  <si>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</si>
  <si>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</si>
  <si>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</si>
  <si>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</si>
  <si>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</si>
  <si>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</si>
  <si>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</si>
  <si>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</si>
  <si>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</si>
  <si>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</si>
  <si>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</si>
  <si>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</si>
  <si>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</si>
  <si>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</si>
  <si>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</si>
  <si>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</si>
  <si>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</si>
  <si>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</si>
  <si>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</si>
  <si>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</si>
  <si>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</si>
  <si>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</si>
  <si>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</si>
  <si>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</si>
  <si>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</si>
  <si>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</si>
  <si>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</si>
  <si>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</si>
  <si>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</si>
  <si>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</si>
  <si>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</si>
  <si>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</si>
  <si>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</si>
  <si>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</si>
  <si>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</si>
  <si>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</si>
  <si>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</si>
  <si>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</si>
  <si>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</si>
  <si>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</si>
  <si>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</si>
  <si>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</si>
  <si>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Internal and external communal areas including the following:
entrances, exits, escape stairs, landings, lobbies, electrical intake/service cupboards, pram shed areas, refuse areas. Ventilation - openable windows</t>
  </si>
  <si>
    <t>The escape route is satisfactory and in line with the requirements of Building Regulations Approved Document B</t>
  </si>
  <si>
    <t>General needs flatted accommodation</t>
  </si>
  <si>
    <t>B41A3</t>
  </si>
  <si>
    <t>350-55</t>
  </si>
  <si>
    <t>4 flats, 2 floors, 1 staircase and 0 lift</t>
  </si>
  <si>
    <t>There is no secure entry system fitted to this building and it is recommended that one is fitted in any future works improvement program.</t>
  </si>
  <si>
    <t>All 4 flat entrance doors are FD30S standard doors.</t>
  </si>
  <si>
    <t>The pram shed area is not fire rated and it is recommended that either the door from the communal area to the pram shed is fire rated or more preferably the parm shed area is fire rated to include all pram shed doors.</t>
  </si>
  <si>
    <t>The electrical intake was checked, secure (GERDA lock) and clear of storage with no compartment breaches. The intake door is FD30S standard. EIC 27/04/15</t>
  </si>
  <si>
    <t>All stair nosings have been highlighted with appropriate photoluminescent stair nosings</t>
  </si>
  <si>
    <t>Stairs have been highlighted accordingly and are easily visible to the visually impaired</t>
  </si>
  <si>
    <t>There is emergency lighting fitted in this building but it is not required as per Building Regulations ADB as well as risk assessment.</t>
  </si>
  <si>
    <t xml:space="preserve">It is advisable that a BS5839-6 LD2 system is fitted to all flats if not already fitted. Review recommended. </t>
  </si>
  <si>
    <t xml:space="preserve">The building has internal stacks and it is therefore recommended that an internal flat survey is carried out to ensure that the compartmentation levels between flats and communal areas is adequate. </t>
  </si>
  <si>
    <t>Roof void survey recommended. Access thought to be inside dwelling flats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</si>
</sst>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7">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0" fontId="37" fillId="0" borderId="2" xfId="0" applyFont="1" applyBorder="1" applyAlignment="1" applyProtection="1">
      <alignment horizontal="left" vertical="top" wrapText="1"/>
      <protection locked="0"/>
    </xf>
    <xf numFmtId="0" fontId="39" fillId="0" borderId="57" xfId="0" applyFont="1" applyBorder="1" applyAlignment="1">
      <alignment wrapText="1"/>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6" name="Picture 15">
          <a:extLst>
            <a:ext uri="{FF2B5EF4-FFF2-40B4-BE49-F238E27FC236}">
              <a16:creationId xmlns:a16="http://schemas.microsoft.com/office/drawing/2014/main" id="{2861408B-1E82-4532-A292-F8BAE5672F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208</v>
      </c>
    </row>
    <row r="2" spans="1:17" ht="20.25" x14ac:dyDescent="0.3">
      <c r="A2" s="108"/>
      <c r="Q2" s="1" t="s">
        <v>207</v>
      </c>
    </row>
    <row r="3" spans="1:17" ht="20.25" x14ac:dyDescent="0.3">
      <c r="Q3" s="137" t="s">
        <v>158</v>
      </c>
    </row>
    <row r="4" spans="1:17" ht="12.75" customHeight="1" x14ac:dyDescent="0.2">
      <c r="Q4" s="138" t="s">
        <v>0</v>
      </c>
    </row>
    <row r="6" spans="1:17" ht="14.1" customHeight="1" x14ac:dyDescent="0.2">
      <c r="A6" s="171" t="s">
        <v>209</v>
      </c>
      <c r="B6" s="171"/>
      <c r="C6" s="171"/>
      <c r="D6" s="171"/>
      <c r="E6" s="171"/>
      <c r="G6" s="113" t="s">
        <v>174</v>
      </c>
      <c r="J6" s="184" t="s">
        <v>195</v>
      </c>
      <c r="K6" s="185"/>
      <c r="L6" s="186"/>
    </row>
    <row r="7" spans="1:17" ht="5.0999999999999996" customHeight="1" x14ac:dyDescent="0.2">
      <c r="A7" s="171"/>
      <c r="B7" s="171"/>
      <c r="C7" s="171"/>
      <c r="D7" s="171"/>
      <c r="E7" s="171"/>
    </row>
    <row r="8" spans="1:17" ht="14.1" customHeight="1" x14ac:dyDescent="0.2">
      <c r="A8" s="171"/>
      <c r="B8" s="171"/>
      <c r="C8" s="171"/>
      <c r="D8" s="171"/>
      <c r="E8" s="171"/>
      <c r="G8" s="136" t="s">
        <v>129</v>
      </c>
      <c r="J8" s="187">
        <v>42801</v>
      </c>
      <c r="K8" s="188"/>
      <c r="L8" s="189"/>
      <c r="M8" s="167"/>
    </row>
    <row r="9" spans="1:17" ht="5.0999999999999996" customHeight="1" x14ac:dyDescent="0.2">
      <c r="A9" s="171"/>
      <c r="B9" s="171"/>
      <c r="C9" s="171"/>
      <c r="D9" s="171"/>
      <c r="E9" s="171"/>
    </row>
    <row r="10" spans="1:17" ht="14.1" customHeight="1" x14ac:dyDescent="0.2">
      <c r="A10" s="171"/>
      <c r="B10" s="171"/>
      <c r="C10" s="171"/>
      <c r="D10" s="171"/>
      <c r="E10" s="171"/>
      <c r="G10" t="s">
        <v>139</v>
      </c>
      <c r="J10" s="3"/>
      <c r="K10" s="3"/>
      <c r="L10" s="201" t="s">
        <v>144</v>
      </c>
      <c r="M10" s="202"/>
      <c r="N10" s="202"/>
      <c r="O10" s="202"/>
      <c r="P10" s="202"/>
      <c r="Q10" s="203"/>
    </row>
    <row r="11" spans="1:17" x14ac:dyDescent="0.2">
      <c r="A11" s="171"/>
      <c r="B11" s="171"/>
      <c r="C11" s="171"/>
      <c r="D11" s="171"/>
      <c r="E11" s="171"/>
    </row>
    <row r="12" spans="1:17" ht="5.0999999999999996" customHeight="1" x14ac:dyDescent="0.2">
      <c r="A12" s="171"/>
      <c r="B12" s="171"/>
      <c r="C12" s="171"/>
      <c r="D12" s="171"/>
      <c r="E12" s="171"/>
    </row>
    <row r="13" spans="1:17" ht="14.1" customHeight="1" x14ac:dyDescent="0.2">
      <c r="A13" s="171"/>
      <c r="B13" s="171"/>
      <c r="C13" s="171"/>
      <c r="D13" s="171"/>
      <c r="E13" s="171"/>
      <c r="G13" t="s">
        <v>1</v>
      </c>
      <c r="J13" s="173" t="s">
        <v>204</v>
      </c>
      <c r="K13" s="174"/>
      <c r="L13" s="174"/>
      <c r="M13" s="174"/>
      <c r="N13" s="174"/>
      <c r="O13" s="174"/>
      <c r="P13" s="174"/>
      <c r="Q13" s="175"/>
    </row>
    <row r="14" spans="1:17" ht="14.1" customHeight="1" x14ac:dyDescent="0.2">
      <c r="A14" s="171"/>
      <c r="B14" s="171"/>
      <c r="C14" s="171"/>
      <c r="D14" s="171"/>
      <c r="E14" s="171"/>
      <c r="G14" s="182" t="s">
        <v>2</v>
      </c>
      <c r="H14" s="183"/>
      <c r="I14" s="2"/>
      <c r="J14" s="176"/>
      <c r="K14" s="177"/>
      <c r="L14" s="177"/>
      <c r="M14" s="177"/>
      <c r="N14" s="177"/>
      <c r="O14" s="177"/>
      <c r="P14" s="177"/>
      <c r="Q14" s="178"/>
    </row>
    <row r="15" spans="1:17" ht="14.1" customHeight="1" x14ac:dyDescent="0.2">
      <c r="A15" s="171"/>
      <c r="B15" s="171"/>
      <c r="C15" s="171"/>
      <c r="D15" s="171"/>
      <c r="E15" s="171"/>
      <c r="G15" s="182"/>
      <c r="H15" s="183"/>
      <c r="I15" s="2"/>
      <c r="J15" s="176"/>
      <c r="K15" s="177"/>
      <c r="L15" s="177"/>
      <c r="M15" s="177"/>
      <c r="N15" s="177"/>
      <c r="O15" s="177"/>
      <c r="P15" s="177"/>
      <c r="Q15" s="178"/>
    </row>
    <row r="16" spans="1:17" ht="14.1" customHeight="1" x14ac:dyDescent="0.2">
      <c r="A16" s="171"/>
      <c r="B16" s="171"/>
      <c r="C16" s="171"/>
      <c r="D16" s="171"/>
      <c r="E16" s="171"/>
      <c r="G16" s="182"/>
      <c r="H16" s="183"/>
      <c r="I16" s="2"/>
      <c r="J16" s="176"/>
      <c r="K16" s="177"/>
      <c r="L16" s="177"/>
      <c r="M16" s="177"/>
      <c r="N16" s="177"/>
      <c r="O16" s="177"/>
      <c r="P16" s="177"/>
      <c r="Q16" s="178"/>
    </row>
    <row r="17" spans="1:17" ht="14.1" customHeight="1" x14ac:dyDescent="0.2">
      <c r="A17" s="171"/>
      <c r="B17" s="171"/>
      <c r="C17" s="171"/>
      <c r="D17" s="171"/>
      <c r="E17" s="171"/>
      <c r="G17" s="182"/>
      <c r="H17" s="183"/>
      <c r="I17" s="2"/>
      <c r="J17" s="176"/>
      <c r="K17" s="177"/>
      <c r="L17" s="177"/>
      <c r="M17" s="177"/>
      <c r="N17" s="177"/>
      <c r="O17" s="177"/>
      <c r="P17" s="177"/>
      <c r="Q17" s="178"/>
    </row>
    <row r="18" spans="1:17" ht="14.1" customHeight="1" x14ac:dyDescent="0.2">
      <c r="A18" s="171"/>
      <c r="B18" s="171"/>
      <c r="C18" s="171"/>
      <c r="D18" s="171"/>
      <c r="E18" s="171"/>
      <c r="G18" s="182"/>
      <c r="H18" s="183"/>
      <c r="I18" s="2"/>
      <c r="J18" s="176"/>
      <c r="K18" s="177"/>
      <c r="L18" s="177"/>
      <c r="M18" s="177"/>
      <c r="N18" s="177"/>
      <c r="O18" s="177"/>
      <c r="P18" s="177"/>
      <c r="Q18" s="178"/>
    </row>
    <row r="19" spans="1:17" ht="14.1" customHeight="1" x14ac:dyDescent="0.2">
      <c r="A19" s="171"/>
      <c r="B19" s="171"/>
      <c r="C19" s="171"/>
      <c r="D19" s="171"/>
      <c r="E19" s="171"/>
      <c r="J19" s="176"/>
      <c r="K19" s="177"/>
      <c r="L19" s="177"/>
      <c r="M19" s="177"/>
      <c r="N19" s="177"/>
      <c r="O19" s="177"/>
      <c r="P19" s="177"/>
      <c r="Q19" s="178"/>
    </row>
    <row r="20" spans="1:17" ht="14.1" customHeight="1" x14ac:dyDescent="0.2">
      <c r="A20" s="171"/>
      <c r="B20" s="171"/>
      <c r="C20" s="171"/>
      <c r="D20" s="171"/>
      <c r="E20" s="171"/>
      <c r="J20" s="176"/>
      <c r="K20" s="177"/>
      <c r="L20" s="177"/>
      <c r="M20" s="177"/>
      <c r="N20" s="177"/>
      <c r="O20" s="177"/>
      <c r="P20" s="177"/>
      <c r="Q20" s="178"/>
    </row>
    <row r="21" spans="1:17" ht="14.1" customHeight="1" x14ac:dyDescent="0.2">
      <c r="A21" s="171"/>
      <c r="B21" s="171"/>
      <c r="C21" s="171"/>
      <c r="D21" s="171"/>
      <c r="E21" s="171"/>
      <c r="J21" s="176"/>
      <c r="K21" s="177"/>
      <c r="L21" s="177"/>
      <c r="M21" s="177"/>
      <c r="N21" s="177"/>
      <c r="O21" s="177"/>
      <c r="P21" s="177"/>
      <c r="Q21" s="178"/>
    </row>
    <row r="22" spans="1:17" ht="14.1" customHeight="1" x14ac:dyDescent="0.2">
      <c r="A22" s="165"/>
      <c r="B22" s="165"/>
      <c r="C22" s="165"/>
      <c r="D22" s="165"/>
      <c r="E22" s="165"/>
      <c r="J22" s="176"/>
      <c r="K22" s="177"/>
      <c r="L22" s="177"/>
      <c r="M22" s="177"/>
      <c r="N22" s="177"/>
      <c r="O22" s="177"/>
      <c r="P22" s="177"/>
      <c r="Q22" s="178"/>
    </row>
    <row r="23" spans="1:17" ht="14.1" customHeight="1" x14ac:dyDescent="0.2">
      <c r="A23" s="165"/>
      <c r="B23" s="165"/>
      <c r="C23" s="165"/>
      <c r="D23" s="165"/>
      <c r="E23" s="165"/>
      <c r="J23" s="179"/>
      <c r="K23" s="180"/>
      <c r="L23" s="180"/>
      <c r="M23" s="180"/>
      <c r="N23" s="180"/>
      <c r="O23" s="180"/>
      <c r="P23" s="180"/>
      <c r="Q23" s="181"/>
    </row>
    <row r="24" spans="1:17" ht="5.0999999999999996" customHeight="1" x14ac:dyDescent="0.2"/>
    <row r="25" spans="1:17" ht="14.1" customHeight="1" x14ac:dyDescent="0.2">
      <c r="A25" t="s">
        <v>124</v>
      </c>
      <c r="G25" t="s">
        <v>3</v>
      </c>
      <c r="L25" s="201" t="s">
        <v>149</v>
      </c>
      <c r="M25" s="202"/>
      <c r="N25" s="202"/>
      <c r="O25" s="202"/>
      <c r="P25" s="202"/>
      <c r="Q25" s="203"/>
    </row>
    <row r="26" spans="1:17" ht="5.0999999999999996" customHeight="1" x14ac:dyDescent="0.2">
      <c r="A26" s="190" t="str">
        <f ca="1">MID(CELL("filename",A1),FIND("[",CELL("filename",A1),1)+1,FIND("]",CELL("filename",A1),1)-FIND("[",CELL("filename",A1),1)-26)</f>
        <v>Fernside Avenue 42-48, NW7 3AU</v>
      </c>
      <c r="B26" s="191"/>
      <c r="C26" s="191"/>
      <c r="D26" s="191"/>
      <c r="E26" s="192"/>
    </row>
    <row r="27" spans="1:17" ht="14.1" customHeight="1" x14ac:dyDescent="0.2">
      <c r="A27" s="193"/>
      <c r="B27" s="194"/>
      <c r="C27" s="194"/>
      <c r="D27" s="194"/>
      <c r="E27" s="195"/>
      <c r="G27" t="s">
        <v>4</v>
      </c>
      <c r="M27" s="57" t="s">
        <v>7</v>
      </c>
    </row>
    <row r="28" spans="1:17" ht="14.1" customHeight="1" x14ac:dyDescent="0.2">
      <c r="A28" s="193"/>
      <c r="B28" s="194"/>
      <c r="C28" s="194"/>
      <c r="D28" s="194"/>
      <c r="E28" s="195"/>
      <c r="G28" t="s">
        <v>8</v>
      </c>
      <c r="I28" t="s">
        <v>10</v>
      </c>
      <c r="L28" s="3"/>
      <c r="M28" s="201"/>
      <c r="N28" s="202"/>
      <c r="O28" s="202"/>
      <c r="P28" s="202"/>
      <c r="Q28" s="203"/>
    </row>
    <row r="29" spans="1:17" ht="14.1" customHeight="1" x14ac:dyDescent="0.2">
      <c r="A29" s="196"/>
      <c r="B29" s="197"/>
      <c r="C29" s="197"/>
      <c r="D29" s="197"/>
      <c r="E29" s="198"/>
      <c r="I29" t="s">
        <v>9</v>
      </c>
      <c r="L29" s="3"/>
      <c r="M29" s="201"/>
      <c r="N29" s="202"/>
      <c r="O29" s="202"/>
      <c r="P29" s="202"/>
      <c r="Q29" s="203"/>
    </row>
    <row r="30" spans="1:17" ht="5.0999999999999996" customHeight="1" x14ac:dyDescent="0.2">
      <c r="A30" s="156"/>
    </row>
    <row r="31" spans="1:17" ht="14.1" customHeight="1" x14ac:dyDescent="0.2">
      <c r="A31" s="199"/>
      <c r="B31" s="199"/>
      <c r="C31" s="199"/>
      <c r="D31" s="199"/>
      <c r="E31" s="199"/>
      <c r="G31" t="s">
        <v>5</v>
      </c>
      <c r="J31" s="173" t="s">
        <v>173</v>
      </c>
      <c r="K31" s="174"/>
      <c r="L31" s="174"/>
      <c r="M31" s="174"/>
      <c r="N31" s="174"/>
      <c r="O31" s="174"/>
      <c r="P31" s="174"/>
      <c r="Q31" s="175"/>
    </row>
    <row r="32" spans="1:17" ht="14.1" customHeight="1" x14ac:dyDescent="0.2">
      <c r="A32" s="199"/>
      <c r="B32" s="199"/>
      <c r="C32" s="199"/>
      <c r="D32" s="199"/>
      <c r="E32" s="199"/>
      <c r="J32" s="176"/>
      <c r="K32" s="177"/>
      <c r="L32" s="177"/>
      <c r="M32" s="177"/>
      <c r="N32" s="177"/>
      <c r="O32" s="177"/>
      <c r="P32" s="177"/>
      <c r="Q32" s="178"/>
    </row>
    <row r="33" spans="1:17" ht="14.1" customHeight="1" x14ac:dyDescent="0.2">
      <c r="A33" s="200"/>
      <c r="B33" s="200"/>
      <c r="C33" s="200"/>
      <c r="D33" s="200"/>
      <c r="E33" s="200"/>
      <c r="J33" s="176"/>
      <c r="K33" s="177"/>
      <c r="L33" s="177"/>
      <c r="M33" s="177"/>
      <c r="N33" s="177"/>
      <c r="O33" s="177"/>
      <c r="P33" s="177"/>
      <c r="Q33" s="178"/>
    </row>
    <row r="34" spans="1:17" ht="14.1" customHeight="1" x14ac:dyDescent="0.2">
      <c r="A34" s="172" t="s">
        <v>196</v>
      </c>
      <c r="B34" s="172"/>
      <c r="C34" s="172"/>
      <c r="D34" s="172"/>
      <c r="E34" s="172"/>
      <c r="F34" s="161"/>
      <c r="G34" s="161"/>
      <c r="H34" s="162"/>
      <c r="J34" s="176"/>
      <c r="K34" s="177"/>
      <c r="L34" s="177"/>
      <c r="M34" s="177"/>
      <c r="N34" s="177"/>
      <c r="O34" s="177"/>
      <c r="P34" s="177"/>
      <c r="Q34" s="178"/>
    </row>
    <row r="35" spans="1:17" ht="14.1" customHeight="1" x14ac:dyDescent="0.2">
      <c r="A35" s="172" t="s">
        <v>197</v>
      </c>
      <c r="B35" s="172"/>
      <c r="C35" s="172"/>
      <c r="D35" s="172"/>
      <c r="E35" s="172"/>
      <c r="F35" s="172"/>
      <c r="G35" s="172"/>
      <c r="H35" s="162"/>
      <c r="J35" s="176"/>
      <c r="K35" s="177"/>
      <c r="L35" s="177"/>
      <c r="M35" s="177"/>
      <c r="N35" s="177"/>
      <c r="O35" s="177"/>
      <c r="P35" s="177"/>
      <c r="Q35" s="178"/>
    </row>
    <row r="36" spans="1:17" ht="14.1" customHeight="1" x14ac:dyDescent="0.2">
      <c r="A36" s="172" t="s">
        <v>198</v>
      </c>
      <c r="B36" s="172"/>
      <c r="C36" s="172"/>
      <c r="D36" s="172"/>
      <c r="E36" s="172"/>
      <c r="F36" s="172"/>
      <c r="G36" s="172"/>
      <c r="H36" s="162"/>
      <c r="J36" s="176"/>
      <c r="K36" s="177"/>
      <c r="L36" s="177"/>
      <c r="M36" s="177"/>
      <c r="N36" s="177"/>
      <c r="O36" s="177"/>
      <c r="P36" s="177"/>
      <c r="Q36" s="178"/>
    </row>
    <row r="37" spans="1:17" ht="14.1" customHeight="1" x14ac:dyDescent="0.2">
      <c r="A37" s="172" t="s">
        <v>199</v>
      </c>
      <c r="B37" s="172"/>
      <c r="C37" s="172"/>
      <c r="D37" s="172"/>
      <c r="E37" s="172"/>
      <c r="F37" s="172"/>
      <c r="G37" s="172"/>
      <c r="H37" s="162"/>
      <c r="J37" s="176"/>
      <c r="K37" s="177"/>
      <c r="L37" s="177"/>
      <c r="M37" s="177"/>
      <c r="N37" s="177"/>
      <c r="O37" s="177"/>
      <c r="P37" s="177"/>
      <c r="Q37" s="178"/>
    </row>
    <row r="38" spans="1:17" ht="14.1" customHeight="1" x14ac:dyDescent="0.2">
      <c r="A38" s="162"/>
      <c r="B38" s="162"/>
      <c r="C38" s="162"/>
      <c r="D38" s="162"/>
      <c r="E38" s="162"/>
      <c r="F38" s="162"/>
      <c r="G38" s="162"/>
      <c r="H38" s="162"/>
      <c r="J38" s="176"/>
      <c r="K38" s="177"/>
      <c r="L38" s="177"/>
      <c r="M38" s="177"/>
      <c r="N38" s="177"/>
      <c r="O38" s="177"/>
      <c r="P38" s="177"/>
      <c r="Q38" s="178"/>
    </row>
    <row r="39" spans="1:17" ht="14.1" customHeight="1" x14ac:dyDescent="0.2">
      <c r="J39" s="179"/>
      <c r="K39" s="180"/>
      <c r="L39" s="180"/>
      <c r="M39" s="180"/>
      <c r="N39" s="180"/>
      <c r="O39" s="180"/>
      <c r="P39" s="180"/>
      <c r="Q39" s="181"/>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B41A3</v>
      </c>
    </row>
    <row r="2" spans="1:18" ht="15.95" customHeight="1" thickBot="1" x14ac:dyDescent="0.25">
      <c r="A2" s="23" t="s">
        <v>11</v>
      </c>
      <c r="B2" s="24"/>
      <c r="C2" s="237" t="str">
        <f ca="1">'FRA-detail'!A26</f>
        <v>Fernside Avenue 42-48, NW7 3AU</v>
      </c>
      <c r="D2" s="238"/>
      <c r="E2" s="238"/>
      <c r="F2" s="238"/>
      <c r="G2" s="238"/>
      <c r="H2" s="238"/>
      <c r="I2" s="238"/>
      <c r="J2" s="239"/>
      <c r="K2" s="240" t="s">
        <v>130</v>
      </c>
      <c r="L2" s="241"/>
      <c r="M2" s="241"/>
      <c r="N2" s="139">
        <f>'FRA-detail'!J8</f>
        <v>42801</v>
      </c>
      <c r="O2" s="9"/>
      <c r="P2" s="9"/>
    </row>
    <row r="4" spans="1:18" ht="15" customHeight="1" x14ac:dyDescent="0.2">
      <c r="A4" t="s">
        <v>36</v>
      </c>
      <c r="C4" s="244" t="s">
        <v>27</v>
      </c>
      <c r="D4" s="245"/>
      <c r="E4" s="245"/>
      <c r="F4" s="246"/>
      <c r="H4" s="10" t="s">
        <v>35</v>
      </c>
      <c r="I4" s="11"/>
      <c r="J4" s="11"/>
      <c r="K4" s="11"/>
      <c r="L4" s="11"/>
      <c r="M4" s="11"/>
      <c r="N4" s="11"/>
      <c r="O4" s="11"/>
      <c r="P4" s="12"/>
      <c r="R4" t="s">
        <v>25</v>
      </c>
    </row>
    <row r="5" spans="1:18" x14ac:dyDescent="0.2">
      <c r="C5" s="242" t="s">
        <v>37</v>
      </c>
      <c r="D5" s="242"/>
      <c r="E5" s="242"/>
      <c r="F5" s="242"/>
      <c r="H5" s="13"/>
      <c r="I5" s="14"/>
      <c r="J5" s="14"/>
      <c r="K5" s="14"/>
      <c r="L5" s="14"/>
      <c r="M5" s="14"/>
      <c r="N5" s="14"/>
      <c r="O5" s="14"/>
      <c r="P5" s="15"/>
      <c r="R5" t="s">
        <v>27</v>
      </c>
    </row>
    <row r="6" spans="1:18" x14ac:dyDescent="0.2">
      <c r="C6" s="243"/>
      <c r="D6" s="243"/>
      <c r="E6" s="243"/>
      <c r="F6" s="243"/>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3" t="s">
        <v>205</v>
      </c>
      <c r="B8" s="174"/>
      <c r="C8" s="174"/>
      <c r="D8" s="174"/>
      <c r="E8" s="174"/>
      <c r="F8" s="175"/>
      <c r="H8" s="13"/>
      <c r="I8" s="14"/>
      <c r="J8" s="14"/>
      <c r="K8" s="14"/>
      <c r="L8" s="14"/>
      <c r="M8" s="14"/>
      <c r="N8" s="14"/>
      <c r="O8" s="14"/>
      <c r="P8" s="15"/>
      <c r="R8" t="s">
        <v>33</v>
      </c>
    </row>
    <row r="9" spans="1:18" x14ac:dyDescent="0.2">
      <c r="A9" s="176"/>
      <c r="B9" s="177"/>
      <c r="C9" s="177"/>
      <c r="D9" s="177"/>
      <c r="E9" s="177"/>
      <c r="F9" s="178"/>
      <c r="H9" s="13"/>
      <c r="I9" s="14"/>
      <c r="J9" s="14"/>
      <c r="K9" s="14"/>
      <c r="L9" s="14"/>
      <c r="M9" s="14"/>
      <c r="N9" s="14"/>
      <c r="O9" s="14"/>
      <c r="P9" s="15"/>
    </row>
    <row r="10" spans="1:18" x14ac:dyDescent="0.2">
      <c r="A10" s="176"/>
      <c r="B10" s="177"/>
      <c r="C10" s="177"/>
      <c r="D10" s="177"/>
      <c r="E10" s="177"/>
      <c r="F10" s="178"/>
      <c r="H10" s="13"/>
      <c r="I10" s="14"/>
      <c r="J10" s="14"/>
      <c r="K10" s="14"/>
      <c r="L10" s="14"/>
      <c r="M10" s="14"/>
      <c r="N10" s="14"/>
      <c r="O10" s="14"/>
      <c r="P10" s="15"/>
    </row>
    <row r="11" spans="1:18" x14ac:dyDescent="0.2">
      <c r="A11" s="179"/>
      <c r="B11" s="180"/>
      <c r="C11" s="180"/>
      <c r="D11" s="180"/>
      <c r="E11" s="180"/>
      <c r="F11" s="181"/>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3" t="s">
        <v>202</v>
      </c>
      <c r="B14" s="214"/>
      <c r="C14" s="214"/>
      <c r="D14" s="214"/>
      <c r="E14" s="214"/>
      <c r="F14" s="215"/>
      <c r="H14" s="16" t="s">
        <v>15</v>
      </c>
      <c r="I14" s="17"/>
      <c r="J14" s="204" t="s">
        <v>18</v>
      </c>
      <c r="K14" s="204"/>
      <c r="L14" s="204"/>
      <c r="M14" s="204"/>
      <c r="N14" s="204"/>
      <c r="O14" s="204"/>
      <c r="P14" s="205"/>
    </row>
    <row r="15" spans="1:18" x14ac:dyDescent="0.2">
      <c r="A15" s="216"/>
      <c r="B15" s="217"/>
      <c r="C15" s="217"/>
      <c r="D15" s="217"/>
      <c r="E15" s="217"/>
      <c r="F15" s="218"/>
      <c r="H15" s="16" t="s">
        <v>16</v>
      </c>
      <c r="I15" s="17"/>
      <c r="J15" s="204" t="s">
        <v>140</v>
      </c>
      <c r="K15" s="204"/>
      <c r="L15" s="204"/>
      <c r="M15" s="204"/>
      <c r="N15" s="204"/>
      <c r="O15" s="204"/>
      <c r="P15" s="205"/>
    </row>
    <row r="16" spans="1:18" x14ac:dyDescent="0.2">
      <c r="A16" s="216"/>
      <c r="B16" s="217"/>
      <c r="C16" s="217"/>
      <c r="D16" s="217"/>
      <c r="E16" s="217"/>
      <c r="F16" s="218"/>
      <c r="H16" s="16"/>
      <c r="I16" s="17"/>
      <c r="J16" s="204"/>
      <c r="K16" s="204"/>
      <c r="L16" s="204"/>
      <c r="M16" s="204"/>
      <c r="N16" s="204"/>
      <c r="O16" s="204"/>
      <c r="P16" s="205"/>
    </row>
    <row r="17" spans="1:16" x14ac:dyDescent="0.2">
      <c r="A17" s="216"/>
      <c r="B17" s="217"/>
      <c r="C17" s="217"/>
      <c r="D17" s="217"/>
      <c r="E17" s="217"/>
      <c r="F17" s="218"/>
      <c r="H17" s="16" t="s">
        <v>17</v>
      </c>
      <c r="I17" s="17"/>
      <c r="J17" s="204" t="s">
        <v>19</v>
      </c>
      <c r="K17" s="204"/>
      <c r="L17" s="204"/>
      <c r="M17" s="204"/>
      <c r="N17" s="204"/>
      <c r="O17" s="204"/>
      <c r="P17" s="205"/>
    </row>
    <row r="18" spans="1:16" x14ac:dyDescent="0.2">
      <c r="A18" s="216"/>
      <c r="B18" s="217"/>
      <c r="C18" s="217"/>
      <c r="D18" s="217"/>
      <c r="E18" s="217"/>
      <c r="F18" s="218"/>
      <c r="H18" s="19"/>
      <c r="I18" s="17"/>
      <c r="J18" s="204"/>
      <c r="K18" s="204"/>
      <c r="L18" s="204"/>
      <c r="M18" s="204"/>
      <c r="N18" s="204"/>
      <c r="O18" s="204"/>
      <c r="P18" s="205"/>
    </row>
    <row r="19" spans="1:16" x14ac:dyDescent="0.2">
      <c r="A19" s="219"/>
      <c r="B19" s="220"/>
      <c r="C19" s="220"/>
      <c r="D19" s="220"/>
      <c r="E19" s="220"/>
      <c r="F19" s="221"/>
      <c r="H19" s="16" t="s">
        <v>14</v>
      </c>
      <c r="I19" s="17"/>
      <c r="J19" s="204" t="s">
        <v>20</v>
      </c>
      <c r="K19" s="204"/>
      <c r="L19" s="204"/>
      <c r="M19" s="204"/>
      <c r="N19" s="204"/>
      <c r="O19" s="204"/>
      <c r="P19" s="205"/>
    </row>
    <row r="20" spans="1:16" x14ac:dyDescent="0.2">
      <c r="H20" s="19"/>
      <c r="I20" s="17"/>
      <c r="J20" s="204"/>
      <c r="K20" s="204"/>
      <c r="L20" s="204"/>
      <c r="M20" s="204"/>
      <c r="N20" s="204"/>
      <c r="O20" s="204"/>
      <c r="P20" s="205"/>
    </row>
    <row r="21" spans="1:16" x14ac:dyDescent="0.2">
      <c r="A21" t="s">
        <v>40</v>
      </c>
      <c r="H21" s="16" t="s">
        <v>13</v>
      </c>
      <c r="I21" s="17"/>
      <c r="J21" s="204" t="s">
        <v>21</v>
      </c>
      <c r="K21" s="204"/>
      <c r="L21" s="204"/>
      <c r="M21" s="204"/>
      <c r="N21" s="204"/>
      <c r="O21" s="204"/>
      <c r="P21" s="205"/>
    </row>
    <row r="22" spans="1:16" ht="12.75" customHeight="1" x14ac:dyDescent="0.2">
      <c r="A22" s="173" t="s">
        <v>210</v>
      </c>
      <c r="B22" s="174"/>
      <c r="C22" s="174"/>
      <c r="D22" s="174"/>
      <c r="E22" s="174"/>
      <c r="F22" s="175"/>
      <c r="H22" s="19"/>
      <c r="I22" s="17"/>
      <c r="J22" s="204"/>
      <c r="K22" s="204"/>
      <c r="L22" s="204"/>
      <c r="M22" s="204"/>
      <c r="N22" s="204"/>
      <c r="O22" s="204"/>
      <c r="P22" s="205"/>
    </row>
    <row r="23" spans="1:16" x14ac:dyDescent="0.2">
      <c r="A23" s="176"/>
      <c r="B23" s="177"/>
      <c r="C23" s="177"/>
      <c r="D23" s="177"/>
      <c r="E23" s="177"/>
      <c r="F23" s="178"/>
      <c r="H23" s="16" t="s">
        <v>12</v>
      </c>
      <c r="I23" s="17"/>
      <c r="J23" s="17" t="s">
        <v>22</v>
      </c>
      <c r="K23" s="17"/>
      <c r="L23" s="17"/>
      <c r="M23" s="17"/>
      <c r="N23" s="17"/>
      <c r="O23" s="17"/>
      <c r="P23" s="18"/>
    </row>
    <row r="24" spans="1:16" x14ac:dyDescent="0.2">
      <c r="A24" s="176"/>
      <c r="B24" s="177"/>
      <c r="C24" s="177"/>
      <c r="D24" s="177"/>
      <c r="E24" s="177"/>
      <c r="F24" s="178"/>
      <c r="H24" s="20"/>
      <c r="I24" s="21"/>
      <c r="J24" s="21"/>
      <c r="K24" s="21"/>
      <c r="L24" s="21"/>
      <c r="M24" s="21"/>
      <c r="N24" s="21"/>
      <c r="O24" s="21"/>
      <c r="P24" s="22"/>
    </row>
    <row r="25" spans="1:16" x14ac:dyDescent="0.2">
      <c r="A25" s="176"/>
      <c r="B25" s="177"/>
      <c r="C25" s="177"/>
      <c r="D25" s="177"/>
      <c r="E25" s="177"/>
      <c r="F25" s="178"/>
      <c r="H25" s="4" t="s">
        <v>23</v>
      </c>
      <c r="I25" s="5"/>
      <c r="J25" s="247" t="s">
        <v>24</v>
      </c>
      <c r="K25" s="248"/>
      <c r="L25" s="248"/>
      <c r="M25" s="248"/>
      <c r="N25" s="248"/>
      <c r="O25" s="248"/>
      <c r="P25" s="249"/>
    </row>
    <row r="26" spans="1:16" x14ac:dyDescent="0.2">
      <c r="A26" s="176"/>
      <c r="B26" s="177"/>
      <c r="C26" s="177"/>
      <c r="D26" s="177"/>
      <c r="E26" s="177"/>
      <c r="F26" s="178"/>
      <c r="H26" s="6" t="s">
        <v>25</v>
      </c>
      <c r="I26" s="208"/>
      <c r="J26" s="210" t="s">
        <v>26</v>
      </c>
      <c r="K26" s="211"/>
      <c r="L26" s="211"/>
      <c r="M26" s="211"/>
      <c r="N26" s="211"/>
      <c r="O26" s="211"/>
      <c r="P26" s="212"/>
    </row>
    <row r="27" spans="1:16" x14ac:dyDescent="0.2">
      <c r="A27" s="179"/>
      <c r="B27" s="180"/>
      <c r="C27" s="180"/>
      <c r="D27" s="180"/>
      <c r="E27" s="180"/>
      <c r="F27" s="181"/>
      <c r="H27" s="206" t="s">
        <v>27</v>
      </c>
      <c r="I27" s="208"/>
      <c r="J27" s="222" t="s">
        <v>28</v>
      </c>
      <c r="K27" s="222"/>
      <c r="L27" s="222"/>
      <c r="M27" s="222"/>
      <c r="N27" s="222"/>
      <c r="O27" s="222"/>
      <c r="P27" s="222"/>
    </row>
    <row r="28" spans="1:16" x14ac:dyDescent="0.2">
      <c r="A28" s="58"/>
      <c r="B28" s="58"/>
      <c r="C28" s="58"/>
      <c r="D28" s="58"/>
      <c r="E28" s="58"/>
      <c r="F28" s="58"/>
      <c r="H28" s="206"/>
      <c r="I28" s="208"/>
      <c r="J28" s="222"/>
      <c r="K28" s="222"/>
      <c r="L28" s="222"/>
      <c r="M28" s="222"/>
      <c r="N28" s="222"/>
      <c r="O28" s="222"/>
      <c r="P28" s="222"/>
    </row>
    <row r="29" spans="1:16" x14ac:dyDescent="0.2">
      <c r="A29" t="s">
        <v>116</v>
      </c>
      <c r="H29" s="206" t="s">
        <v>29</v>
      </c>
      <c r="I29" s="208"/>
      <c r="J29" s="222" t="s">
        <v>30</v>
      </c>
      <c r="K29" s="222"/>
      <c r="L29" s="222"/>
      <c r="M29" s="222"/>
      <c r="N29" s="222"/>
      <c r="O29" s="222"/>
      <c r="P29" s="222"/>
    </row>
    <row r="30" spans="1:16" ht="12.75" customHeight="1" x14ac:dyDescent="0.2">
      <c r="A30" s="224" t="s">
        <v>145</v>
      </c>
      <c r="B30" s="225"/>
      <c r="C30" s="225"/>
      <c r="D30" s="225"/>
      <c r="E30" s="225"/>
      <c r="F30" s="226"/>
      <c r="H30" s="206"/>
      <c r="I30" s="208"/>
      <c r="J30" s="222"/>
      <c r="K30" s="222"/>
      <c r="L30" s="222"/>
      <c r="M30" s="222"/>
      <c r="N30" s="222"/>
      <c r="O30" s="222"/>
      <c r="P30" s="222"/>
    </row>
    <row r="31" spans="1:16" ht="12.75" customHeight="1" x14ac:dyDescent="0.2">
      <c r="A31" s="227"/>
      <c r="B31" s="228"/>
      <c r="C31" s="228"/>
      <c r="D31" s="228"/>
      <c r="E31" s="228"/>
      <c r="F31" s="229"/>
      <c r="H31" s="206"/>
      <c r="I31" s="208"/>
      <c r="J31" s="222"/>
      <c r="K31" s="222"/>
      <c r="L31" s="222"/>
      <c r="M31" s="222"/>
      <c r="N31" s="222"/>
      <c r="O31" s="222"/>
      <c r="P31" s="222"/>
    </row>
    <row r="32" spans="1:16" x14ac:dyDescent="0.2">
      <c r="A32" s="227"/>
      <c r="B32" s="228"/>
      <c r="C32" s="228"/>
      <c r="D32" s="228"/>
      <c r="E32" s="228"/>
      <c r="F32" s="229"/>
      <c r="H32" s="206"/>
      <c r="I32" s="208"/>
      <c r="J32" s="222"/>
      <c r="K32" s="222"/>
      <c r="L32" s="222"/>
      <c r="M32" s="222"/>
      <c r="N32" s="222"/>
      <c r="O32" s="222"/>
      <c r="P32" s="222"/>
    </row>
    <row r="33" spans="1:16" x14ac:dyDescent="0.2">
      <c r="A33" s="230"/>
      <c r="B33" s="231"/>
      <c r="C33" s="231"/>
      <c r="D33" s="231"/>
      <c r="E33" s="231"/>
      <c r="F33" s="232"/>
      <c r="H33" s="206"/>
      <c r="I33" s="208"/>
      <c r="J33" s="236"/>
      <c r="K33" s="236"/>
      <c r="L33" s="236"/>
      <c r="M33" s="236"/>
      <c r="N33" s="236"/>
      <c r="O33" s="236"/>
      <c r="P33" s="236"/>
    </row>
    <row r="34" spans="1:16" x14ac:dyDescent="0.2">
      <c r="A34" s="59"/>
      <c r="B34" s="59"/>
      <c r="C34" s="59"/>
      <c r="D34" s="59"/>
      <c r="E34" s="59"/>
      <c r="F34" s="59"/>
      <c r="H34" s="206" t="s">
        <v>31</v>
      </c>
      <c r="I34" s="208"/>
      <c r="J34" s="222" t="s">
        <v>32</v>
      </c>
      <c r="K34" s="223"/>
      <c r="L34" s="223"/>
      <c r="M34" s="223"/>
      <c r="N34" s="223"/>
      <c r="O34" s="223"/>
      <c r="P34" s="223"/>
    </row>
    <row r="35" spans="1:16" x14ac:dyDescent="0.2">
      <c r="A35" t="s">
        <v>41</v>
      </c>
      <c r="H35" s="207"/>
      <c r="I35" s="209"/>
      <c r="J35" s="223"/>
      <c r="K35" s="223"/>
      <c r="L35" s="223"/>
      <c r="M35" s="223"/>
      <c r="N35" s="223"/>
      <c r="O35" s="223"/>
      <c r="P35" s="223"/>
    </row>
    <row r="36" spans="1:16" ht="12.75" customHeight="1" x14ac:dyDescent="0.2">
      <c r="A36" s="224" t="s">
        <v>146</v>
      </c>
      <c r="B36" s="225"/>
      <c r="C36" s="225"/>
      <c r="D36" s="225"/>
      <c r="E36" s="225"/>
      <c r="F36" s="226"/>
      <c r="H36" s="207"/>
      <c r="I36" s="209"/>
      <c r="J36" s="223"/>
      <c r="K36" s="223"/>
      <c r="L36" s="223"/>
      <c r="M36" s="223"/>
      <c r="N36" s="223"/>
      <c r="O36" s="223"/>
      <c r="P36" s="223"/>
    </row>
    <row r="37" spans="1:16" x14ac:dyDescent="0.2">
      <c r="A37" s="227"/>
      <c r="B37" s="228"/>
      <c r="C37" s="228"/>
      <c r="D37" s="228"/>
      <c r="E37" s="228"/>
      <c r="F37" s="229"/>
      <c r="H37" s="6" t="s">
        <v>33</v>
      </c>
      <c r="I37" s="8"/>
      <c r="J37" s="233" t="s">
        <v>34</v>
      </c>
      <c r="K37" s="234"/>
      <c r="L37" s="234"/>
      <c r="M37" s="234"/>
      <c r="N37" s="234"/>
      <c r="O37" s="234"/>
      <c r="P37" s="235"/>
    </row>
    <row r="38" spans="1:16" x14ac:dyDescent="0.2">
      <c r="A38" s="227"/>
      <c r="B38" s="228"/>
      <c r="C38" s="228"/>
      <c r="D38" s="228"/>
      <c r="E38" s="228"/>
      <c r="F38" s="229"/>
    </row>
    <row r="39" spans="1:16" x14ac:dyDescent="0.2">
      <c r="A39" s="230"/>
      <c r="B39" s="231"/>
      <c r="C39" s="231"/>
      <c r="D39" s="231"/>
      <c r="E39" s="231"/>
      <c r="F39" s="232"/>
    </row>
    <row r="40" spans="1:16" x14ac:dyDescent="0.2">
      <c r="A40" s="60"/>
      <c r="B40" s="60"/>
      <c r="C40" s="60"/>
      <c r="D40" s="60"/>
      <c r="E40" s="60"/>
      <c r="F40" s="60"/>
    </row>
    <row r="41" spans="1:16" x14ac:dyDescent="0.2">
      <c r="A41" t="s">
        <v>42</v>
      </c>
    </row>
    <row r="42" spans="1:16" x14ac:dyDescent="0.2">
      <c r="A42" s="173"/>
      <c r="B42" s="174"/>
      <c r="C42" s="174"/>
      <c r="D42" s="174"/>
      <c r="E42" s="174"/>
      <c r="F42" s="175"/>
    </row>
    <row r="43" spans="1:16" x14ac:dyDescent="0.2">
      <c r="A43" s="176"/>
      <c r="B43" s="177"/>
      <c r="C43" s="177"/>
      <c r="D43" s="177"/>
      <c r="E43" s="177"/>
      <c r="F43" s="178"/>
    </row>
    <row r="44" spans="1:16" x14ac:dyDescent="0.2">
      <c r="A44" s="176"/>
      <c r="B44" s="177"/>
      <c r="C44" s="177"/>
      <c r="D44" s="177"/>
      <c r="E44" s="177"/>
      <c r="F44" s="178"/>
    </row>
    <row r="45" spans="1:16" x14ac:dyDescent="0.2">
      <c r="A45" s="179"/>
      <c r="B45" s="180"/>
      <c r="C45" s="180"/>
      <c r="D45" s="180"/>
      <c r="E45" s="180"/>
      <c r="F45" s="181"/>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8" t="s">
        <v>45</v>
      </c>
      <c r="D1" s="259"/>
      <c r="E1" s="260"/>
      <c r="F1" s="128" t="s">
        <v>166</v>
      </c>
      <c r="G1" s="123"/>
      <c r="H1" s="111" t="str">
        <f>'FRA-detail'!P1</f>
        <v>UPRN</v>
      </c>
      <c r="I1" s="111" t="str">
        <f>'FRA-detail'!Q1</f>
        <v>B41A3</v>
      </c>
    </row>
    <row r="2" spans="1:12" ht="24" customHeight="1" x14ac:dyDescent="0.2">
      <c r="A2" s="129" t="s">
        <v>150</v>
      </c>
      <c r="B2" s="26" t="s">
        <v>188</v>
      </c>
      <c r="C2" s="261" t="s">
        <v>159</v>
      </c>
      <c r="D2" s="262"/>
      <c r="E2" s="263"/>
      <c r="F2" s="119" t="s">
        <v>167</v>
      </c>
      <c r="G2" s="124"/>
      <c r="K2" t="s">
        <v>6</v>
      </c>
      <c r="L2" t="s">
        <v>133</v>
      </c>
    </row>
    <row r="3" spans="1:12" ht="48" x14ac:dyDescent="0.2">
      <c r="A3" s="129" t="s">
        <v>151</v>
      </c>
      <c r="B3" s="117" t="s">
        <v>172</v>
      </c>
      <c r="C3" s="264" t="s">
        <v>47</v>
      </c>
      <c r="D3" s="264"/>
      <c r="E3" s="265"/>
      <c r="F3" s="119" t="s">
        <v>167</v>
      </c>
      <c r="G3" s="124"/>
      <c r="K3" t="s">
        <v>7</v>
      </c>
      <c r="L3" t="s">
        <v>134</v>
      </c>
    </row>
    <row r="4" spans="1:12" ht="36" x14ac:dyDescent="0.2">
      <c r="A4" s="129" t="s">
        <v>161</v>
      </c>
      <c r="B4" s="118" t="s">
        <v>171</v>
      </c>
      <c r="C4" s="264" t="s">
        <v>162</v>
      </c>
      <c r="D4" s="264"/>
      <c r="E4" s="265"/>
      <c r="F4" s="120" t="s">
        <v>31</v>
      </c>
      <c r="G4" s="125"/>
      <c r="K4" s="113" t="s">
        <v>185</v>
      </c>
      <c r="L4" t="s">
        <v>135</v>
      </c>
    </row>
    <row r="5" spans="1:12" ht="48" x14ac:dyDescent="0.2">
      <c r="A5" s="129" t="s">
        <v>152</v>
      </c>
      <c r="B5" s="26" t="s">
        <v>170</v>
      </c>
      <c r="C5" s="264" t="s">
        <v>163</v>
      </c>
      <c r="D5" s="264"/>
      <c r="E5" s="265"/>
      <c r="F5" s="121" t="s">
        <v>29</v>
      </c>
      <c r="G5" s="125"/>
      <c r="K5" s="113" t="s">
        <v>53</v>
      </c>
      <c r="L5" t="s">
        <v>136</v>
      </c>
    </row>
    <row r="6" spans="1:12" ht="36.75" thickBot="1" x14ac:dyDescent="0.25">
      <c r="A6" s="129" t="s">
        <v>153</v>
      </c>
      <c r="B6" s="117" t="s">
        <v>169</v>
      </c>
      <c r="C6" s="264" t="s">
        <v>175</v>
      </c>
      <c r="D6" s="264"/>
      <c r="E6" s="265"/>
      <c r="F6" s="122" t="s">
        <v>27</v>
      </c>
      <c r="G6" s="125"/>
      <c r="L6" t="s">
        <v>137</v>
      </c>
    </row>
    <row r="7" spans="1:12" ht="26.1" customHeight="1" thickBot="1" x14ac:dyDescent="0.25">
      <c r="A7" s="130" t="s">
        <v>154</v>
      </c>
      <c r="B7" s="131" t="s">
        <v>46</v>
      </c>
      <c r="C7" s="252" t="s">
        <v>165</v>
      </c>
      <c r="D7" s="252"/>
      <c r="E7" s="253"/>
      <c r="F7" s="132" t="s">
        <v>168</v>
      </c>
      <c r="L7" t="s">
        <v>138</v>
      </c>
    </row>
    <row r="8" spans="1:12" ht="33" customHeight="1" x14ac:dyDescent="0.2">
      <c r="A8" s="30"/>
      <c r="B8" s="142" t="s">
        <v>184</v>
      </c>
      <c r="C8" s="31"/>
      <c r="D8" s="31"/>
    </row>
    <row r="9" spans="1:12" ht="45" customHeight="1" thickBot="1" x14ac:dyDescent="0.25">
      <c r="A9" s="30"/>
      <c r="B9" s="257" t="s">
        <v>194</v>
      </c>
      <c r="C9" s="257"/>
      <c r="D9" s="257"/>
      <c r="E9" s="257"/>
      <c r="F9" s="257"/>
    </row>
    <row r="10" spans="1:12" ht="18" customHeight="1" thickBot="1" x14ac:dyDescent="0.25">
      <c r="A10" s="151" t="s">
        <v>11</v>
      </c>
      <c r="B10" s="254" t="str">
        <f ca="1">'FRA-detail'!A26</f>
        <v>Fernside Avenue 42-48, NW7 3AU</v>
      </c>
      <c r="C10" s="255"/>
      <c r="D10" s="256"/>
      <c r="E10" s="150" t="s">
        <v>191</v>
      </c>
      <c r="F10" s="141">
        <f>'FRA-detail'!J8</f>
        <v>42801</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0" t="s">
        <v>51</v>
      </c>
      <c r="B13" s="251"/>
      <c r="C13" s="251"/>
      <c r="D13" s="251"/>
      <c r="E13" s="251"/>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211</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203</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206</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6</v>
      </c>
      <c r="D43" s="63"/>
      <c r="E43" s="133" t="s">
        <v>212</v>
      </c>
      <c r="F43" s="64"/>
      <c r="G43" s="63"/>
      <c r="H43" s="92"/>
      <c r="I43">
        <f t="shared" si="0"/>
        <v>1</v>
      </c>
    </row>
    <row r="44" spans="1:9" ht="48" x14ac:dyDescent="0.2">
      <c r="A44" s="69">
        <v>14</v>
      </c>
      <c r="B44" s="147"/>
      <c r="C44" s="63" t="s">
        <v>7</v>
      </c>
      <c r="D44" s="63" t="s">
        <v>153</v>
      </c>
      <c r="E44" s="159" t="s">
        <v>213</v>
      </c>
      <c r="F44" s="64"/>
      <c r="G44" s="63"/>
      <c r="H44" s="92"/>
      <c r="I44">
        <f t="shared" si="0"/>
        <v>2</v>
      </c>
    </row>
    <row r="45" spans="1:9" hidden="1" x14ac:dyDescent="0.2">
      <c r="A45" s="69">
        <v>14</v>
      </c>
      <c r="B45" s="70"/>
      <c r="C45" s="63"/>
      <c r="D45" s="63"/>
      <c r="E45" s="133"/>
      <c r="F45" s="64"/>
      <c r="G45" s="63"/>
      <c r="H45" s="92"/>
      <c r="I45">
        <f t="shared" si="0"/>
        <v>2</v>
      </c>
    </row>
    <row r="46" spans="1:9" ht="36" x14ac:dyDescent="0.2">
      <c r="A46" s="69">
        <v>14</v>
      </c>
      <c r="B46" s="70"/>
      <c r="C46" s="63" t="s">
        <v>6</v>
      </c>
      <c r="D46" s="63"/>
      <c r="E46" s="133" t="s">
        <v>214</v>
      </c>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24" x14ac:dyDescent="0.2">
      <c r="A59" s="66">
        <v>18</v>
      </c>
      <c r="B59" s="67" t="s">
        <v>71</v>
      </c>
      <c r="C59" s="63" t="s">
        <v>6</v>
      </c>
      <c r="D59" s="63"/>
      <c r="E59" s="163" t="s">
        <v>215</v>
      </c>
      <c r="F59" s="64"/>
      <c r="G59" s="63"/>
      <c r="H59" s="92"/>
      <c r="I59">
        <f t="shared" si="1"/>
        <v>2</v>
      </c>
    </row>
    <row r="60" spans="1:9" x14ac:dyDescent="0.2">
      <c r="A60" s="71">
        <v>18</v>
      </c>
      <c r="B60" s="95"/>
      <c r="C60" s="63"/>
      <c r="D60" s="63"/>
      <c r="E60" s="64"/>
      <c r="F60" s="64"/>
      <c r="G60" s="63"/>
      <c r="H60" s="92"/>
      <c r="I60">
        <f t="shared" si="1"/>
        <v>2</v>
      </c>
    </row>
    <row r="61" spans="1:9" ht="24" x14ac:dyDescent="0.2">
      <c r="A61" s="66">
        <v>19</v>
      </c>
      <c r="B61" s="98" t="s">
        <v>72</v>
      </c>
      <c r="C61" s="63" t="s">
        <v>6</v>
      </c>
      <c r="D61" s="63"/>
      <c r="E61" s="164" t="s">
        <v>216</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36" x14ac:dyDescent="0.2">
      <c r="A64" s="66">
        <v>20</v>
      </c>
      <c r="B64" s="98" t="s">
        <v>74</v>
      </c>
      <c r="C64" s="135" t="s">
        <v>6</v>
      </c>
      <c r="D64" s="135"/>
      <c r="E64" s="166" t="s">
        <v>217</v>
      </c>
      <c r="F64" s="64"/>
      <c r="G64" s="63"/>
      <c r="H64" s="92"/>
      <c r="I64">
        <f t="shared" si="1"/>
        <v>2</v>
      </c>
    </row>
    <row r="65" spans="1:9" x14ac:dyDescent="0.2">
      <c r="A65" s="71">
        <v>20</v>
      </c>
      <c r="B65" s="72"/>
      <c r="C65" s="63"/>
      <c r="D65" s="63"/>
      <c r="E65" s="64"/>
      <c r="F65" s="64"/>
      <c r="G65" s="63"/>
      <c r="H65" s="92"/>
      <c r="I65">
        <f t="shared" si="1"/>
        <v>2</v>
      </c>
    </row>
    <row r="66" spans="1:9" x14ac:dyDescent="0.2">
      <c r="A66" s="66">
        <v>21</v>
      </c>
      <c r="B66" s="67" t="s">
        <v>75</v>
      </c>
      <c r="C66" s="63" t="s">
        <v>185</v>
      </c>
      <c r="D66" s="63"/>
      <c r="E66" s="64"/>
      <c r="F66" s="64"/>
      <c r="G66" s="63"/>
      <c r="H66" s="92"/>
      <c r="I66">
        <f t="shared" si="1"/>
        <v>2</v>
      </c>
    </row>
    <row r="67" spans="1:9" x14ac:dyDescent="0.2">
      <c r="A67" s="71">
        <v>21</v>
      </c>
      <c r="B67" s="95"/>
      <c r="C67" s="63"/>
      <c r="D67" s="63"/>
      <c r="E67" s="64"/>
      <c r="F67" s="64"/>
      <c r="G67" s="63"/>
      <c r="H67" s="92"/>
      <c r="I67">
        <f t="shared" si="1"/>
        <v>2</v>
      </c>
    </row>
    <row r="68" spans="1:9" x14ac:dyDescent="0.2">
      <c r="A68" s="143" t="s">
        <v>76</v>
      </c>
      <c r="B68" s="65"/>
      <c r="C68" s="65"/>
      <c r="D68" s="65"/>
      <c r="E68" s="65"/>
      <c r="F68" s="65"/>
      <c r="G68" s="87"/>
      <c r="H68" s="87"/>
      <c r="I68">
        <f t="shared" si="1"/>
        <v>2</v>
      </c>
    </row>
    <row r="69" spans="1:9" x14ac:dyDescent="0.2">
      <c r="A69" s="66">
        <v>22</v>
      </c>
      <c r="B69" s="67" t="s">
        <v>77</v>
      </c>
      <c r="C69" s="68" t="s">
        <v>6</v>
      </c>
      <c r="D69" s="79"/>
      <c r="E69" s="144"/>
      <c r="F69" s="81"/>
      <c r="G69" s="63"/>
      <c r="H69" s="92"/>
      <c r="I69">
        <f t="shared" si="1"/>
        <v>2</v>
      </c>
    </row>
    <row r="70" spans="1:9" x14ac:dyDescent="0.2">
      <c r="A70" s="69">
        <v>22</v>
      </c>
      <c r="B70" s="94"/>
      <c r="C70" s="68"/>
      <c r="D70" s="79"/>
      <c r="E70" s="115"/>
      <c r="F70" s="81"/>
      <c r="G70" s="63"/>
      <c r="H70" s="92"/>
      <c r="I70">
        <f t="shared" si="1"/>
        <v>2</v>
      </c>
    </row>
    <row r="71" spans="1:9" hidden="1" x14ac:dyDescent="0.2">
      <c r="A71" s="69">
        <v>22</v>
      </c>
      <c r="B71" s="94"/>
      <c r="C71" s="68"/>
      <c r="D71" s="79"/>
      <c r="E71" s="93"/>
      <c r="F71" s="81"/>
      <c r="G71" s="63"/>
      <c r="H71" s="92"/>
      <c r="I71">
        <f t="shared" si="1"/>
        <v>2</v>
      </c>
    </row>
    <row r="72" spans="1:9" hidden="1" x14ac:dyDescent="0.2">
      <c r="A72" s="69">
        <v>22</v>
      </c>
      <c r="B72" s="94"/>
      <c r="C72" s="68"/>
      <c r="D72" s="79"/>
      <c r="E72" s="93"/>
      <c r="F72" s="81"/>
      <c r="G72" s="63"/>
      <c r="H72" s="92"/>
      <c r="I72">
        <f t="shared" si="1"/>
        <v>2</v>
      </c>
    </row>
    <row r="73" spans="1:9" hidden="1" x14ac:dyDescent="0.2">
      <c r="A73" s="69">
        <v>22</v>
      </c>
      <c r="B73" s="94"/>
      <c r="C73" s="68"/>
      <c r="D73" s="79"/>
      <c r="E73" s="93"/>
      <c r="F73" s="81"/>
      <c r="G73" s="63"/>
      <c r="H73" s="92"/>
      <c r="I73">
        <f t="shared" si="1"/>
        <v>2</v>
      </c>
    </row>
    <row r="74" spans="1:9" hidden="1" x14ac:dyDescent="0.2">
      <c r="A74" s="71">
        <v>22</v>
      </c>
      <c r="B74" s="95"/>
      <c r="C74" s="68"/>
      <c r="D74" s="79"/>
      <c r="E74" s="93"/>
      <c r="F74" s="81"/>
      <c r="G74" s="63"/>
      <c r="H74" s="92"/>
      <c r="I74">
        <f t="shared" si="1"/>
        <v>2</v>
      </c>
    </row>
    <row r="75" spans="1:9" x14ac:dyDescent="0.2">
      <c r="A75" s="66">
        <v>23</v>
      </c>
      <c r="B75" s="67" t="s">
        <v>78</v>
      </c>
      <c r="C75" s="63" t="s">
        <v>6</v>
      </c>
      <c r="D75" s="63"/>
      <c r="E75" s="80"/>
      <c r="F75" s="64"/>
      <c r="G75" s="63"/>
      <c r="H75" s="92"/>
      <c r="I75">
        <f t="shared" si="1"/>
        <v>2</v>
      </c>
    </row>
    <row r="76" spans="1:9" x14ac:dyDescent="0.2">
      <c r="A76" s="71">
        <v>23</v>
      </c>
      <c r="B76" s="95"/>
      <c r="C76" s="63"/>
      <c r="D76" s="63"/>
      <c r="E76" s="80"/>
      <c r="F76" s="64"/>
      <c r="G76" s="63"/>
      <c r="H76" s="92"/>
      <c r="I76">
        <f t="shared" si="1"/>
        <v>2</v>
      </c>
    </row>
    <row r="77" spans="1:9" x14ac:dyDescent="0.2">
      <c r="A77" s="143" t="s">
        <v>79</v>
      </c>
      <c r="B77" s="65"/>
      <c r="C77" s="65"/>
      <c r="D77" s="65"/>
      <c r="E77" s="65"/>
      <c r="F77" s="65"/>
      <c r="G77" s="87"/>
      <c r="H77" s="87"/>
      <c r="I77">
        <f t="shared" si="1"/>
        <v>2</v>
      </c>
    </row>
    <row r="78" spans="1:9" ht="36" x14ac:dyDescent="0.2">
      <c r="A78" s="66">
        <v>24</v>
      </c>
      <c r="B78" s="98" t="s">
        <v>80</v>
      </c>
      <c r="C78" s="63" t="s">
        <v>185</v>
      </c>
      <c r="D78" s="63" t="s">
        <v>153</v>
      </c>
      <c r="E78" s="168" t="s">
        <v>218</v>
      </c>
      <c r="F78" s="64"/>
      <c r="G78" s="63"/>
      <c r="H78" s="92"/>
      <c r="I78">
        <f t="shared" ref="I78:I107" si="2">IF(ISBLANK(D78),I77,I77+1)</f>
        <v>3</v>
      </c>
    </row>
    <row r="79" spans="1:9" x14ac:dyDescent="0.2">
      <c r="A79" s="71">
        <v>24</v>
      </c>
      <c r="B79" s="72"/>
      <c r="C79" s="63"/>
      <c r="D79" s="63"/>
      <c r="E79" s="82"/>
      <c r="F79" s="64"/>
      <c r="G79" s="63"/>
      <c r="H79" s="92"/>
      <c r="I79">
        <f t="shared" si="2"/>
        <v>3</v>
      </c>
    </row>
    <row r="80" spans="1:9" ht="36" x14ac:dyDescent="0.2">
      <c r="A80" s="66">
        <v>25</v>
      </c>
      <c r="B80" s="98" t="s">
        <v>81</v>
      </c>
      <c r="C80" s="63" t="s">
        <v>7</v>
      </c>
      <c r="D80" s="63"/>
      <c r="E80" s="82"/>
      <c r="F80" s="64"/>
      <c r="G80" s="63"/>
      <c r="H80" s="92"/>
      <c r="I80">
        <f t="shared" si="2"/>
        <v>3</v>
      </c>
    </row>
    <row r="81" spans="1:9" x14ac:dyDescent="0.2">
      <c r="A81" s="71">
        <v>25</v>
      </c>
      <c r="B81" s="72"/>
      <c r="C81" s="63"/>
      <c r="D81" s="79"/>
      <c r="E81" s="82"/>
      <c r="F81" s="64"/>
      <c r="G81" s="63"/>
      <c r="H81" s="92"/>
      <c r="I81">
        <f t="shared" si="2"/>
        <v>3</v>
      </c>
    </row>
    <row r="82" spans="1:9" ht="15" x14ac:dyDescent="0.2">
      <c r="A82" s="66">
        <v>26</v>
      </c>
      <c r="B82" s="67" t="s">
        <v>82</v>
      </c>
      <c r="C82" s="63" t="s">
        <v>53</v>
      </c>
      <c r="D82" s="79"/>
      <c r="E82" s="169"/>
      <c r="F82" s="83"/>
      <c r="G82" s="63"/>
      <c r="H82" s="92"/>
      <c r="I82">
        <f t="shared" si="2"/>
        <v>3</v>
      </c>
    </row>
    <row r="83" spans="1:9" ht="15" x14ac:dyDescent="0.2">
      <c r="A83" s="71">
        <v>26</v>
      </c>
      <c r="B83" s="95"/>
      <c r="C83" s="63"/>
      <c r="D83" s="79"/>
      <c r="E83" s="83"/>
      <c r="F83" s="83"/>
      <c r="G83" s="63"/>
      <c r="H83" s="92"/>
      <c r="I83">
        <f t="shared" si="2"/>
        <v>3</v>
      </c>
    </row>
    <row r="84" spans="1:9" x14ac:dyDescent="0.2">
      <c r="A84" s="143" t="s">
        <v>83</v>
      </c>
      <c r="B84" s="65"/>
      <c r="C84" s="65"/>
      <c r="D84" s="65"/>
      <c r="E84" s="65"/>
      <c r="F84" s="65"/>
      <c r="G84" s="87"/>
      <c r="H84" s="87"/>
      <c r="I84">
        <f t="shared" si="2"/>
        <v>3</v>
      </c>
    </row>
    <row r="85" spans="1:9" ht="48" x14ac:dyDescent="0.2">
      <c r="A85" s="66">
        <v>27</v>
      </c>
      <c r="B85" s="148" t="s">
        <v>201</v>
      </c>
      <c r="C85" s="63" t="s">
        <v>185</v>
      </c>
      <c r="D85" s="63" t="s">
        <v>153</v>
      </c>
      <c r="E85" s="170" t="s">
        <v>219</v>
      </c>
      <c r="F85" s="64"/>
      <c r="G85" s="63"/>
      <c r="H85" s="92"/>
      <c r="I85">
        <f t="shared" si="2"/>
        <v>4</v>
      </c>
    </row>
    <row r="86" spans="1:9" x14ac:dyDescent="0.2">
      <c r="A86" s="69">
        <v>27</v>
      </c>
      <c r="B86" s="70"/>
      <c r="C86" s="63"/>
      <c r="D86" s="63"/>
      <c r="E86" s="64"/>
      <c r="F86" s="64"/>
      <c r="G86" s="63"/>
      <c r="H86" s="92"/>
      <c r="I86">
        <f t="shared" si="2"/>
        <v>4</v>
      </c>
    </row>
    <row r="87" spans="1:9" hidden="1" x14ac:dyDescent="0.2">
      <c r="A87" s="69">
        <v>27</v>
      </c>
      <c r="B87" s="70"/>
      <c r="C87" s="63"/>
      <c r="D87" s="63"/>
      <c r="E87" s="64"/>
      <c r="F87" s="64"/>
      <c r="G87" s="63"/>
      <c r="H87" s="92"/>
      <c r="I87">
        <f t="shared" si="2"/>
        <v>4</v>
      </c>
    </row>
    <row r="88" spans="1:9" hidden="1" x14ac:dyDescent="0.2">
      <c r="A88" s="69">
        <v>27</v>
      </c>
      <c r="B88" s="70"/>
      <c r="C88" s="63"/>
      <c r="D88" s="63"/>
      <c r="E88" s="64"/>
      <c r="F88" s="64"/>
      <c r="G88" s="63"/>
      <c r="H88" s="92"/>
      <c r="I88">
        <f t="shared" si="2"/>
        <v>4</v>
      </c>
    </row>
    <row r="89" spans="1:9" hidden="1" x14ac:dyDescent="0.2">
      <c r="A89" s="71">
        <v>27</v>
      </c>
      <c r="B89" s="72"/>
      <c r="C89" s="63"/>
      <c r="D89" s="63"/>
      <c r="E89" s="64"/>
      <c r="F89" s="64"/>
      <c r="G89" s="63"/>
      <c r="H89" s="92"/>
      <c r="I89">
        <f t="shared" si="2"/>
        <v>4</v>
      </c>
    </row>
    <row r="90" spans="1:9" x14ac:dyDescent="0.2">
      <c r="A90" s="66">
        <v>28</v>
      </c>
      <c r="B90" s="98" t="s">
        <v>84</v>
      </c>
      <c r="C90" s="63" t="s">
        <v>6</v>
      </c>
      <c r="D90" s="63"/>
      <c r="E90" s="64"/>
      <c r="F90" s="64"/>
      <c r="G90" s="63"/>
      <c r="H90" s="92"/>
      <c r="I90">
        <f t="shared" si="2"/>
        <v>4</v>
      </c>
    </row>
    <row r="91" spans="1:9" x14ac:dyDescent="0.2">
      <c r="A91" s="71">
        <v>28</v>
      </c>
      <c r="B91" s="72"/>
      <c r="C91" s="63"/>
      <c r="D91" s="63"/>
      <c r="E91" s="64"/>
      <c r="F91" s="64"/>
      <c r="G91" s="63"/>
      <c r="H91" s="92"/>
      <c r="I91">
        <f t="shared" si="2"/>
        <v>4</v>
      </c>
    </row>
    <row r="92" spans="1:9" x14ac:dyDescent="0.2">
      <c r="A92" s="66">
        <v>29</v>
      </c>
      <c r="B92" s="67" t="s">
        <v>85</v>
      </c>
      <c r="C92" s="63" t="s">
        <v>53</v>
      </c>
      <c r="D92" s="63"/>
      <c r="E92" s="64"/>
      <c r="F92" s="64"/>
      <c r="G92" s="63"/>
      <c r="H92" s="92"/>
      <c r="I92">
        <f t="shared" si="2"/>
        <v>4</v>
      </c>
    </row>
    <row r="93" spans="1:9" x14ac:dyDescent="0.2">
      <c r="A93" s="71">
        <v>29</v>
      </c>
      <c r="B93" s="95"/>
      <c r="C93" s="63"/>
      <c r="D93" s="63"/>
      <c r="E93" s="64"/>
      <c r="F93" s="64"/>
      <c r="G93" s="63"/>
      <c r="H93" s="92"/>
      <c r="I93">
        <f t="shared" si="2"/>
        <v>4</v>
      </c>
    </row>
    <row r="94" spans="1:9" x14ac:dyDescent="0.2">
      <c r="A94" s="143" t="s">
        <v>90</v>
      </c>
      <c r="B94" s="65"/>
      <c r="C94" s="65"/>
      <c r="D94" s="65"/>
      <c r="E94" s="65"/>
      <c r="F94" s="65"/>
      <c r="G94" s="87"/>
      <c r="H94" s="87"/>
      <c r="I94">
        <f t="shared" si="2"/>
        <v>4</v>
      </c>
    </row>
    <row r="95" spans="1:9" x14ac:dyDescent="0.2">
      <c r="A95" s="66">
        <v>30</v>
      </c>
      <c r="B95" s="98" t="s">
        <v>86</v>
      </c>
      <c r="C95" s="63" t="s">
        <v>53</v>
      </c>
      <c r="D95" s="63"/>
      <c r="E95" s="160"/>
      <c r="F95" s="64"/>
      <c r="G95" s="63"/>
      <c r="H95" s="92"/>
      <c r="I95">
        <f t="shared" si="2"/>
        <v>4</v>
      </c>
    </row>
    <row r="96" spans="1:9" x14ac:dyDescent="0.2">
      <c r="A96" s="71">
        <v>30</v>
      </c>
      <c r="B96" s="72"/>
      <c r="C96" s="63"/>
      <c r="D96" s="63"/>
      <c r="E96" s="64"/>
      <c r="F96" s="64"/>
      <c r="G96" s="63"/>
      <c r="H96" s="92"/>
      <c r="I96">
        <f t="shared" si="2"/>
        <v>4</v>
      </c>
    </row>
    <row r="97" spans="1:9" x14ac:dyDescent="0.2">
      <c r="A97" s="66">
        <v>31</v>
      </c>
      <c r="B97" s="98" t="s">
        <v>87</v>
      </c>
      <c r="C97" s="63" t="s">
        <v>53</v>
      </c>
      <c r="D97" s="63"/>
      <c r="E97" s="64"/>
      <c r="F97" s="64"/>
      <c r="G97" s="63"/>
      <c r="H97" s="92"/>
      <c r="I97">
        <f t="shared" si="2"/>
        <v>4</v>
      </c>
    </row>
    <row r="98" spans="1:9" x14ac:dyDescent="0.2">
      <c r="A98" s="71">
        <v>31</v>
      </c>
      <c r="B98" s="72"/>
      <c r="C98" s="63"/>
      <c r="D98" s="63"/>
      <c r="E98" s="64"/>
      <c r="F98" s="64"/>
      <c r="G98" s="63"/>
      <c r="H98" s="92"/>
      <c r="I98">
        <f t="shared" si="2"/>
        <v>4</v>
      </c>
    </row>
    <row r="99" spans="1:9" x14ac:dyDescent="0.2">
      <c r="A99" s="66">
        <v>32</v>
      </c>
      <c r="B99" s="67" t="s">
        <v>88</v>
      </c>
      <c r="C99" s="63" t="s">
        <v>53</v>
      </c>
      <c r="D99" s="63"/>
      <c r="E99" s="64"/>
      <c r="F99" s="64"/>
      <c r="G99" s="63"/>
      <c r="H99" s="92"/>
      <c r="I99">
        <f t="shared" si="2"/>
        <v>4</v>
      </c>
    </row>
    <row r="100" spans="1:9" x14ac:dyDescent="0.2">
      <c r="A100" s="71">
        <v>32</v>
      </c>
      <c r="B100" s="95"/>
      <c r="C100" s="63"/>
      <c r="D100" s="63"/>
      <c r="E100" s="64"/>
      <c r="F100" s="64"/>
      <c r="G100" s="63"/>
      <c r="H100" s="92"/>
      <c r="I100">
        <f t="shared" si="2"/>
        <v>4</v>
      </c>
    </row>
    <row r="101" spans="1:9" x14ac:dyDescent="0.2">
      <c r="A101" s="66">
        <v>33</v>
      </c>
      <c r="B101" s="98" t="s">
        <v>89</v>
      </c>
      <c r="C101" s="63" t="s">
        <v>53</v>
      </c>
      <c r="D101" s="63"/>
      <c r="E101" s="64"/>
      <c r="F101" s="64"/>
      <c r="G101" s="63"/>
      <c r="H101" s="92"/>
      <c r="I101">
        <f t="shared" si="2"/>
        <v>4</v>
      </c>
    </row>
    <row r="102" spans="1:9" x14ac:dyDescent="0.2">
      <c r="A102" s="71">
        <v>33</v>
      </c>
      <c r="B102" s="72"/>
      <c r="C102" s="63"/>
      <c r="D102" s="63"/>
      <c r="E102" s="64"/>
      <c r="F102" s="64"/>
      <c r="G102" s="63"/>
      <c r="H102" s="92"/>
      <c r="I102">
        <f t="shared" si="2"/>
        <v>4</v>
      </c>
    </row>
    <row r="103" spans="1:9" x14ac:dyDescent="0.2">
      <c r="A103" s="143" t="s">
        <v>91</v>
      </c>
      <c r="B103" s="65"/>
      <c r="C103" s="65"/>
      <c r="D103" s="65"/>
      <c r="E103" s="65"/>
      <c r="F103" s="65"/>
      <c r="G103" s="87"/>
      <c r="H103" s="87"/>
      <c r="I103">
        <f t="shared" si="2"/>
        <v>4</v>
      </c>
    </row>
    <row r="104" spans="1:9" ht="24" x14ac:dyDescent="0.2">
      <c r="A104" s="61">
        <v>34</v>
      </c>
      <c r="B104" s="107" t="s">
        <v>186</v>
      </c>
      <c r="C104" s="63" t="s">
        <v>6</v>
      </c>
      <c r="D104" s="63" t="s">
        <v>153</v>
      </c>
      <c r="E104" s="112" t="s">
        <v>220</v>
      </c>
      <c r="F104" s="64"/>
      <c r="G104" s="63"/>
      <c r="H104" s="92"/>
      <c r="I104">
        <f t="shared" si="2"/>
        <v>5</v>
      </c>
    </row>
    <row r="105" spans="1:9" x14ac:dyDescent="0.2">
      <c r="A105" s="61">
        <v>35</v>
      </c>
      <c r="B105" s="107" t="s">
        <v>187</v>
      </c>
      <c r="C105" s="63"/>
      <c r="D105" s="63"/>
      <c r="E105" s="112"/>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8" t="s">
        <v>45</v>
      </c>
      <c r="D1" s="268"/>
      <c r="E1" s="269"/>
      <c r="H1" s="111" t="str">
        <f>'FRA-detail'!P1</f>
        <v>UPRN</v>
      </c>
      <c r="I1" s="111" t="str">
        <f>'FRA-detail'!Q1</f>
        <v>B41A3</v>
      </c>
    </row>
    <row r="2" spans="1:12" ht="24" x14ac:dyDescent="0.2">
      <c r="A2" s="25" t="s">
        <v>150</v>
      </c>
      <c r="B2" s="26" t="s">
        <v>176</v>
      </c>
      <c r="C2" s="264" t="s">
        <v>159</v>
      </c>
      <c r="D2" s="264"/>
      <c r="E2" s="265"/>
      <c r="K2" t="s">
        <v>6</v>
      </c>
      <c r="L2" t="s">
        <v>133</v>
      </c>
    </row>
    <row r="3" spans="1:12" ht="48" x14ac:dyDescent="0.2">
      <c r="A3" s="25" t="s">
        <v>151</v>
      </c>
      <c r="B3" s="117" t="s">
        <v>177</v>
      </c>
      <c r="C3" s="264" t="s">
        <v>47</v>
      </c>
      <c r="D3" s="264"/>
      <c r="E3" s="265"/>
      <c r="K3" t="s">
        <v>7</v>
      </c>
      <c r="L3" t="s">
        <v>134</v>
      </c>
    </row>
    <row r="4" spans="1:12" ht="26.1" customHeight="1" x14ac:dyDescent="0.2">
      <c r="A4" s="25" t="s">
        <v>161</v>
      </c>
      <c r="B4" s="118" t="s">
        <v>178</v>
      </c>
      <c r="C4" s="264" t="s">
        <v>162</v>
      </c>
      <c r="D4" s="264"/>
      <c r="E4" s="265"/>
      <c r="K4" s="113" t="s">
        <v>185</v>
      </c>
      <c r="L4" t="s">
        <v>135</v>
      </c>
    </row>
    <row r="5" spans="1:12" ht="48" x14ac:dyDescent="0.2">
      <c r="A5" s="25" t="s">
        <v>152</v>
      </c>
      <c r="B5" s="26" t="s">
        <v>179</v>
      </c>
      <c r="C5" s="264" t="s">
        <v>163</v>
      </c>
      <c r="D5" s="264"/>
      <c r="E5" s="265"/>
      <c r="K5" s="113" t="s">
        <v>53</v>
      </c>
      <c r="L5" t="s">
        <v>136</v>
      </c>
    </row>
    <row r="6" spans="1:12" ht="36" x14ac:dyDescent="0.2">
      <c r="A6" s="25" t="s">
        <v>153</v>
      </c>
      <c r="B6" s="117" t="s">
        <v>180</v>
      </c>
      <c r="C6" s="264" t="s">
        <v>175</v>
      </c>
      <c r="D6" s="264"/>
      <c r="E6" s="265"/>
      <c r="L6" t="s">
        <v>137</v>
      </c>
    </row>
    <row r="7" spans="1:12" ht="26.1" customHeight="1" thickBot="1" x14ac:dyDescent="0.25">
      <c r="A7" s="27" t="s">
        <v>154</v>
      </c>
      <c r="B7" s="28" t="s">
        <v>46</v>
      </c>
      <c r="C7" s="266" t="s">
        <v>165</v>
      </c>
      <c r="D7" s="266"/>
      <c r="E7" s="267"/>
      <c r="L7" t="s">
        <v>138</v>
      </c>
    </row>
    <row r="8" spans="1:12" ht="40.5" customHeight="1" thickBot="1" x14ac:dyDescent="0.25">
      <c r="A8" s="30"/>
      <c r="B8" s="142" t="s">
        <v>190</v>
      </c>
      <c r="C8" s="31"/>
      <c r="D8" s="31"/>
    </row>
    <row r="9" spans="1:12" ht="18" customHeight="1" thickBot="1" x14ac:dyDescent="0.25">
      <c r="A9" s="151" t="s">
        <v>11</v>
      </c>
      <c r="B9" s="254" t="str">
        <f ca="1">'FRA-detail'!A26</f>
        <v>Fernside Avenue 42-48, NW7 3AU</v>
      </c>
      <c r="C9" s="255"/>
      <c r="D9" s="256"/>
      <c r="E9" s="150" t="s">
        <v>191</v>
      </c>
      <c r="F9" s="140">
        <f>'FRA-detail'!J8</f>
        <v>42801</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0" t="s">
        <v>93</v>
      </c>
      <c r="B12" s="251"/>
      <c r="C12" s="251"/>
      <c r="D12" s="251"/>
      <c r="E12" s="251"/>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185</v>
      </c>
      <c r="D31" s="63"/>
      <c r="E31" s="64"/>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7</v>
      </c>
      <c r="D52" s="75"/>
      <c r="E52" s="112"/>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8" t="s">
        <v>45</v>
      </c>
      <c r="E1" s="268"/>
      <c r="F1" s="273"/>
      <c r="G1" s="157" t="s">
        <v>155</v>
      </c>
      <c r="I1" t="s">
        <v>7</v>
      </c>
    </row>
    <row r="2" spans="1:12" ht="26.1" customHeight="1" thickBot="1" x14ac:dyDescent="0.25">
      <c r="B2" s="25" t="s">
        <v>150</v>
      </c>
      <c r="C2" s="26" t="s">
        <v>181</v>
      </c>
      <c r="D2" s="271" t="s">
        <v>159</v>
      </c>
      <c r="E2" s="271"/>
      <c r="F2" s="272"/>
      <c r="G2" s="158" t="str">
        <f>'FRA-detail'!Q1</f>
        <v>B41A3</v>
      </c>
      <c r="I2" t="s">
        <v>53</v>
      </c>
      <c r="L2" s="30"/>
    </row>
    <row r="3" spans="1:12" ht="36" x14ac:dyDescent="0.2">
      <c r="B3" s="25" t="s">
        <v>151</v>
      </c>
      <c r="C3" s="117" t="s">
        <v>182</v>
      </c>
      <c r="D3" s="271" t="s">
        <v>47</v>
      </c>
      <c r="E3" s="271"/>
      <c r="F3" s="274"/>
      <c r="L3" s="30"/>
    </row>
    <row r="4" spans="1:12" ht="26.1" customHeight="1" x14ac:dyDescent="0.2">
      <c r="B4" s="25" t="s">
        <v>161</v>
      </c>
      <c r="C4" s="118" t="s">
        <v>160</v>
      </c>
      <c r="D4" s="271" t="s">
        <v>162</v>
      </c>
      <c r="E4" s="271"/>
      <c r="F4" s="274"/>
      <c r="L4" s="30"/>
    </row>
    <row r="5" spans="1:12" ht="36" x14ac:dyDescent="0.2">
      <c r="B5" s="25" t="s">
        <v>152</v>
      </c>
      <c r="C5" s="26" t="s">
        <v>183</v>
      </c>
      <c r="D5" s="271" t="s">
        <v>163</v>
      </c>
      <c r="E5" s="271"/>
      <c r="F5" s="274"/>
      <c r="G5" s="270"/>
      <c r="H5" s="116"/>
      <c r="I5" s="116"/>
      <c r="J5" s="116"/>
      <c r="L5" s="30"/>
    </row>
    <row r="6" spans="1:12" ht="48.75" customHeight="1" x14ac:dyDescent="0.2">
      <c r="B6" s="25" t="s">
        <v>153</v>
      </c>
      <c r="C6" s="117" t="s">
        <v>164</v>
      </c>
      <c r="D6" s="271" t="s">
        <v>193</v>
      </c>
      <c r="E6" s="271"/>
      <c r="F6" s="274"/>
      <c r="G6" s="270"/>
      <c r="H6" s="116"/>
      <c r="I6" s="116"/>
      <c r="J6" s="116"/>
      <c r="L6" s="30"/>
    </row>
    <row r="7" spans="1:12" ht="26.1" customHeight="1" thickBot="1" x14ac:dyDescent="0.25">
      <c r="B7" s="27" t="s">
        <v>154</v>
      </c>
      <c r="C7" s="28" t="s">
        <v>46</v>
      </c>
      <c r="D7" s="275" t="s">
        <v>165</v>
      </c>
      <c r="E7" s="275"/>
      <c r="F7" s="276"/>
      <c r="L7" s="30"/>
    </row>
    <row r="8" spans="1:12" ht="58.5" customHeight="1" thickBot="1" x14ac:dyDescent="0.25">
      <c r="B8" s="30"/>
      <c r="C8" s="152" t="s">
        <v>192</v>
      </c>
      <c r="D8" s="31"/>
      <c r="E8" s="31"/>
    </row>
    <row r="9" spans="1:12" ht="18" customHeight="1" thickBot="1" x14ac:dyDescent="0.25">
      <c r="B9" s="151" t="s">
        <v>11</v>
      </c>
      <c r="C9" s="254" t="str">
        <f ca="1">'FRA-detail'!A26</f>
        <v>Fernside Avenue 42-48, NW7 3AU</v>
      </c>
      <c r="D9" s="255"/>
      <c r="E9" s="255"/>
      <c r="F9" s="256"/>
      <c r="G9" s="150" t="s">
        <v>191</v>
      </c>
      <c r="H9" s="140">
        <f>'FRA-detail'!J8</f>
        <v>42801</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The pram shed area is not fire rated and it is recommended that either the door from the communal area to the pram shed is fire rated or more preferably the parm shed area is fire rated to include all pram shed doors.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24</v>
      </c>
      <c r="C14" s="7" t="str">
        <f>IF(ISNA(VLOOKUP(A14,Data!A:D,4,FALSE)),"",IF((VLOOKUP(A14,Data!A:D,4,FALSE)=0),"",VLOOKUP(A14,Data!A:D,4,FALSE)))</f>
        <v xml:space="preserve">It is advisable that a BS5839-6 LD2 system is fitted to all flats if not already fitted. Review recommended.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38.25" x14ac:dyDescent="0.2">
      <c r="A15" s="44">
        <v>4</v>
      </c>
      <c r="B15" s="49">
        <f>IF(ISNA(VLOOKUP(A15,Data!A:D,2,FALSE)),"",IF((VLOOKUP(A15,Data!A:D,2,FALSE)=0),"",VLOOKUP(A15,Data!A:D,2,FALSE)))</f>
        <v>27</v>
      </c>
      <c r="C15" s="7" t="str">
        <f>IF(ISNA(VLOOKUP(A15,Data!A:D,4,FALSE)),"",IF((VLOOKUP(A15,Data!A:D,4,FALSE)=0),"",VLOOKUP(A15,Data!A:D,4,FALSE)))</f>
        <v xml:space="preserve">The building has internal stacks and it is therefore recommended that an internal flat survey is carried out to ensure that the compartmentation levels between flats and communal areas is adequate.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f>IF(ISNA(VLOOKUP(A16,Data!A:D,2,FALSE)),"",IF((VLOOKUP(A16,Data!A:D,2,FALSE)=0),"",VLOOKUP(A16,Data!A:D,2,FALSE)))</f>
        <v>34</v>
      </c>
      <c r="C16" s="7" t="str">
        <f>IF(ISNA(VLOOKUP(A16,Data!A:D,4,FALSE)),"",IF((VLOOKUP(A16,Data!A:D,4,FALSE)=0),"",VLOOKUP(A16,Data!A:D,4,FALSE)))</f>
        <v>Roof void survey recommended. Access thought to be inside dwelling flats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f>FRA!E41</f>
        <v>0</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All 4 flat entrance doors are FD30S standard doors.</v>
      </c>
      <c r="E31" s="38" t="e">
        <f>FRA!#REF!</f>
        <v>#REF!</v>
      </c>
      <c r="F31" s="39">
        <f>FRA!F43</f>
        <v>0</v>
      </c>
      <c r="G31" s="96">
        <f>FRA!G43</f>
        <v>0</v>
      </c>
    </row>
    <row r="32" spans="1:7" x14ac:dyDescent="0.2">
      <c r="A32" s="38">
        <f>FRA!I44</f>
        <v>2</v>
      </c>
      <c r="B32" s="38">
        <f>FRA!A44</f>
        <v>14</v>
      </c>
      <c r="C32" s="38" t="str">
        <f>FRA!D44</f>
        <v>P3</v>
      </c>
      <c r="D32" s="39" t="str">
        <f>FRA!E44</f>
        <v>The pram shed area is not fire rated and it is recommended that either the door from the communal area to the pram shed is fire rated or more preferably the parm shed area is fire rated to include all pram shed doors.</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t="str">
        <f>FRA!E46</f>
        <v>The electrical intake was checked, secure (GERDA lock) and clear of storage with no compartment breaches. The intake door is FD30S standard. EIC 27/04/15</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2</v>
      </c>
      <c r="B47" s="38">
        <f>FRA!A59</f>
        <v>18</v>
      </c>
      <c r="C47" s="38">
        <f>FRA!D59</f>
        <v>0</v>
      </c>
      <c r="D47" s="39" t="str">
        <f>FRA!E59</f>
        <v>All stair nosings have been highlighted with appropriate photoluminescent stair nosings</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Stairs have been highlighted accordingly and are easily visible to the visually impaired</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2</v>
      </c>
      <c r="B52" s="53">
        <f>FRA!A64</f>
        <v>20</v>
      </c>
      <c r="C52" s="38">
        <f>FRA!D64</f>
        <v>0</v>
      </c>
      <c r="D52" s="39" t="str">
        <f>FRA!E64</f>
        <v>There is emergency lighting fitted in this building but it is not required as per Building Regulations ADB as well as risk assessment.</v>
      </c>
      <c r="E52" s="38" t="e">
        <f>FRA!#REF!</f>
        <v>#REF!</v>
      </c>
      <c r="F52" s="39">
        <f>FRA!F64</f>
        <v>0</v>
      </c>
      <c r="G52" s="96">
        <f>FRA!G64</f>
        <v>0</v>
      </c>
    </row>
    <row r="53" spans="1:7" x14ac:dyDescent="0.2">
      <c r="A53" s="38">
        <f>FRA!I65</f>
        <v>2</v>
      </c>
      <c r="B53" s="54">
        <f>FRA!A65</f>
        <v>20</v>
      </c>
      <c r="C53" s="38">
        <f>FRA!D65</f>
        <v>0</v>
      </c>
      <c r="D53" s="39">
        <f>FRA!E65</f>
        <v>0</v>
      </c>
      <c r="E53" s="38" t="e">
        <f>FRA!#REF!</f>
        <v>#REF!</v>
      </c>
      <c r="F53" s="39">
        <f>FRA!F65</f>
        <v>0</v>
      </c>
      <c r="G53" s="96">
        <f>FRA!G65</f>
        <v>0</v>
      </c>
    </row>
    <row r="54" spans="1:7" x14ac:dyDescent="0.2">
      <c r="A54" s="38">
        <f>FRA!I66</f>
        <v>2</v>
      </c>
      <c r="B54" s="54">
        <f>FRA!A66</f>
        <v>21</v>
      </c>
      <c r="C54" s="38">
        <f>FRA!D66</f>
        <v>0</v>
      </c>
      <c r="D54" s="39">
        <f>FRA!E66</f>
        <v>0</v>
      </c>
      <c r="E54" s="38" t="e">
        <f>FRA!#REF!</f>
        <v>#REF!</v>
      </c>
      <c r="F54" s="39">
        <f>FRA!F66</f>
        <v>0</v>
      </c>
      <c r="G54" s="96">
        <f>FRA!G66</f>
        <v>0</v>
      </c>
    </row>
    <row r="55" spans="1:7" x14ac:dyDescent="0.2">
      <c r="A55" s="38">
        <f>FRA!I67</f>
        <v>2</v>
      </c>
      <c r="B55" s="54">
        <f>FRA!A67</f>
        <v>21</v>
      </c>
      <c r="C55" s="38">
        <f>FRA!D67</f>
        <v>0</v>
      </c>
      <c r="D55" s="39">
        <f>FRA!E67</f>
        <v>0</v>
      </c>
      <c r="E55" s="38" t="e">
        <f>FRA!#REF!</f>
        <v>#REF!</v>
      </c>
      <c r="F55" s="39">
        <f>FRA!F67</f>
        <v>0</v>
      </c>
      <c r="G55" s="96">
        <f>FRA!G67</f>
        <v>0</v>
      </c>
    </row>
    <row r="56" spans="1:7" x14ac:dyDescent="0.2">
      <c r="A56" s="38">
        <f>FRA!I68</f>
        <v>2</v>
      </c>
      <c r="B56" s="38">
        <v>0</v>
      </c>
      <c r="C56" s="38">
        <v>0</v>
      </c>
      <c r="D56" s="39">
        <v>0</v>
      </c>
      <c r="E56" s="38" t="e">
        <f>FRA!#REF!</f>
        <v>#REF!</v>
      </c>
      <c r="F56" s="39">
        <f>FRA!F68</f>
        <v>0</v>
      </c>
      <c r="G56" s="96">
        <f>FRA!G68</f>
        <v>0</v>
      </c>
    </row>
    <row r="57" spans="1:7" x14ac:dyDescent="0.2">
      <c r="A57" s="38">
        <f>FRA!I69</f>
        <v>2</v>
      </c>
      <c r="B57" s="53">
        <f>FRA!A69</f>
        <v>22</v>
      </c>
      <c r="C57" s="38">
        <f>FRA!D69</f>
        <v>0</v>
      </c>
      <c r="D57" s="39">
        <f>FRA!E69</f>
        <v>0</v>
      </c>
      <c r="E57" s="38" t="e">
        <f>FRA!#REF!</f>
        <v>#REF!</v>
      </c>
      <c r="F57" s="39">
        <f>FRA!F69</f>
        <v>0</v>
      </c>
      <c r="G57" s="96">
        <f>FRA!G69</f>
        <v>0</v>
      </c>
    </row>
    <row r="58" spans="1:7" x14ac:dyDescent="0.2">
      <c r="A58" s="38">
        <f>FRA!I70</f>
        <v>2</v>
      </c>
      <c r="B58" s="54">
        <f>FRA!A70</f>
        <v>22</v>
      </c>
      <c r="C58" s="38">
        <f>FRA!D70</f>
        <v>0</v>
      </c>
      <c r="D58" s="39">
        <f>FRA!E70</f>
        <v>0</v>
      </c>
      <c r="E58" s="38" t="e">
        <f>FRA!#REF!</f>
        <v>#REF!</v>
      </c>
      <c r="F58" s="39">
        <f>FRA!F70</f>
        <v>0</v>
      </c>
      <c r="G58" s="96">
        <f>FRA!G70</f>
        <v>0</v>
      </c>
    </row>
    <row r="59" spans="1:7" x14ac:dyDescent="0.2">
      <c r="A59" s="38">
        <f>FRA!I71</f>
        <v>2</v>
      </c>
      <c r="B59" s="54">
        <f>FRA!A71</f>
        <v>22</v>
      </c>
      <c r="C59" s="38">
        <f>FRA!D71</f>
        <v>0</v>
      </c>
      <c r="D59" s="39">
        <f>FRA!E71</f>
        <v>0</v>
      </c>
      <c r="E59" s="38" t="e">
        <f>FRA!#REF!</f>
        <v>#REF!</v>
      </c>
      <c r="F59" s="39">
        <f>FRA!F71</f>
        <v>0</v>
      </c>
      <c r="G59" s="96">
        <f>FRA!G71</f>
        <v>0</v>
      </c>
    </row>
    <row r="60" spans="1:7" x14ac:dyDescent="0.2">
      <c r="A60" s="38">
        <f>FRA!I72</f>
        <v>2</v>
      </c>
      <c r="B60" s="54">
        <f>FRA!A72</f>
        <v>22</v>
      </c>
      <c r="C60" s="38">
        <f>FRA!D72</f>
        <v>0</v>
      </c>
      <c r="D60" s="39">
        <f>FRA!E72</f>
        <v>0</v>
      </c>
      <c r="E60" s="38" t="e">
        <f>FRA!#REF!</f>
        <v>#REF!</v>
      </c>
      <c r="F60" s="39">
        <f>FRA!F72</f>
        <v>0</v>
      </c>
      <c r="G60" s="96">
        <f>FRA!G72</f>
        <v>0</v>
      </c>
    </row>
    <row r="61" spans="1:7" x14ac:dyDescent="0.2">
      <c r="A61" s="38">
        <f>FRA!I73</f>
        <v>2</v>
      </c>
      <c r="B61" s="54">
        <f>FRA!A73</f>
        <v>22</v>
      </c>
      <c r="C61" s="38">
        <f>FRA!D73</f>
        <v>0</v>
      </c>
      <c r="D61" s="39">
        <f>FRA!E73</f>
        <v>0</v>
      </c>
      <c r="E61" s="38" t="e">
        <f>FRA!#REF!</f>
        <v>#REF!</v>
      </c>
      <c r="F61" s="39">
        <f>FRA!F73</f>
        <v>0</v>
      </c>
      <c r="G61" s="96">
        <f>FRA!G73</f>
        <v>0</v>
      </c>
    </row>
    <row r="62" spans="1:7" x14ac:dyDescent="0.2">
      <c r="A62" s="38">
        <f>FRA!I74</f>
        <v>2</v>
      </c>
      <c r="B62" s="54">
        <f>FRA!A74</f>
        <v>22</v>
      </c>
      <c r="C62" s="38">
        <f>FRA!D74</f>
        <v>0</v>
      </c>
      <c r="D62" s="39">
        <f>FRA!E74</f>
        <v>0</v>
      </c>
      <c r="E62" s="38" t="e">
        <f>FRA!#REF!</f>
        <v>#REF!</v>
      </c>
      <c r="F62" s="39">
        <f>FRA!F74</f>
        <v>0</v>
      </c>
      <c r="G62" s="96">
        <f>FRA!G74</f>
        <v>0</v>
      </c>
    </row>
    <row r="63" spans="1:7" x14ac:dyDescent="0.2">
      <c r="A63" s="38">
        <f>FRA!I75</f>
        <v>2</v>
      </c>
      <c r="B63" s="38">
        <f>FRA!A75</f>
        <v>23</v>
      </c>
      <c r="C63" s="38">
        <f>FRA!D75</f>
        <v>0</v>
      </c>
      <c r="D63" s="39">
        <f>FRA!E75</f>
        <v>0</v>
      </c>
      <c r="E63" s="38" t="e">
        <f>FRA!#REF!</f>
        <v>#REF!</v>
      </c>
      <c r="F63" s="39">
        <f>FRA!F75</f>
        <v>0</v>
      </c>
      <c r="G63" s="96">
        <f>FRA!G75</f>
        <v>0</v>
      </c>
    </row>
    <row r="64" spans="1:7" x14ac:dyDescent="0.2">
      <c r="A64" s="38">
        <f>FRA!I76</f>
        <v>2</v>
      </c>
      <c r="B64" s="38">
        <f>FRA!A76</f>
        <v>23</v>
      </c>
      <c r="C64" s="38">
        <f>FRA!D76</f>
        <v>0</v>
      </c>
      <c r="D64" s="39">
        <f>FRA!E76</f>
        <v>0</v>
      </c>
      <c r="E64" s="38" t="e">
        <f>FRA!#REF!</f>
        <v>#REF!</v>
      </c>
      <c r="F64" s="39">
        <f>FRA!F76</f>
        <v>0</v>
      </c>
      <c r="G64" s="96">
        <f>FRA!G76</f>
        <v>0</v>
      </c>
    </row>
    <row r="65" spans="1:7" x14ac:dyDescent="0.2">
      <c r="A65" s="38">
        <f>FRA!I77</f>
        <v>2</v>
      </c>
      <c r="B65" s="38">
        <v>0</v>
      </c>
      <c r="C65" s="38">
        <v>0</v>
      </c>
      <c r="D65" s="39">
        <v>0</v>
      </c>
      <c r="E65" s="38" t="e">
        <f>FRA!#REF!</f>
        <v>#REF!</v>
      </c>
      <c r="F65" s="39">
        <f>FRA!F77</f>
        <v>0</v>
      </c>
      <c r="G65" s="96">
        <f>FRA!G77</f>
        <v>0</v>
      </c>
    </row>
    <row r="66" spans="1:7" x14ac:dyDescent="0.2">
      <c r="A66" s="38">
        <f>FRA!I78</f>
        <v>3</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3</v>
      </c>
      <c r="B67" s="54">
        <f>FRA!A79</f>
        <v>24</v>
      </c>
      <c r="C67" s="38">
        <f>FRA!D79</f>
        <v>0</v>
      </c>
      <c r="D67" s="39">
        <f>FRA!E79</f>
        <v>0</v>
      </c>
      <c r="E67" s="38" t="e">
        <f>FRA!#REF!</f>
        <v>#REF!</v>
      </c>
      <c r="F67" s="39">
        <f>FRA!F79</f>
        <v>0</v>
      </c>
      <c r="G67" s="96">
        <f>FRA!G79</f>
        <v>0</v>
      </c>
    </row>
    <row r="68" spans="1:7" x14ac:dyDescent="0.2">
      <c r="A68" s="38">
        <f>FRA!I80</f>
        <v>3</v>
      </c>
      <c r="B68" s="54">
        <f>FRA!A80</f>
        <v>25</v>
      </c>
      <c r="C68" s="38">
        <f>FRA!D80</f>
        <v>0</v>
      </c>
      <c r="D68" s="39">
        <f>FRA!E80</f>
        <v>0</v>
      </c>
      <c r="E68" s="38" t="e">
        <f>FRA!#REF!</f>
        <v>#REF!</v>
      </c>
      <c r="F68" s="39">
        <f>FRA!F80</f>
        <v>0</v>
      </c>
      <c r="G68" s="96">
        <f>FRA!G80</f>
        <v>0</v>
      </c>
    </row>
    <row r="69" spans="1:7" x14ac:dyDescent="0.2">
      <c r="A69" s="38">
        <f>FRA!I81</f>
        <v>3</v>
      </c>
      <c r="B69" s="54">
        <f>FRA!A81</f>
        <v>25</v>
      </c>
      <c r="C69" s="38">
        <f>FRA!D81</f>
        <v>0</v>
      </c>
      <c r="D69" s="39">
        <f>FRA!E81</f>
        <v>0</v>
      </c>
      <c r="E69" s="38" t="e">
        <f>FRA!#REF!</f>
        <v>#REF!</v>
      </c>
      <c r="F69" s="39">
        <f>FRA!F81</f>
        <v>0</v>
      </c>
      <c r="G69" s="96">
        <f>FRA!G81</f>
        <v>0</v>
      </c>
    </row>
    <row r="70" spans="1:7" x14ac:dyDescent="0.2">
      <c r="A70" s="38">
        <f>FRA!I82</f>
        <v>3</v>
      </c>
      <c r="B70" s="54">
        <f>FRA!A82</f>
        <v>26</v>
      </c>
      <c r="C70" s="38">
        <f>FRA!D82</f>
        <v>0</v>
      </c>
      <c r="D70" s="39">
        <f>FRA!E82</f>
        <v>0</v>
      </c>
      <c r="E70" s="38" t="e">
        <f>FRA!#REF!</f>
        <v>#REF!</v>
      </c>
      <c r="F70" s="39">
        <f>FRA!F82</f>
        <v>0</v>
      </c>
      <c r="G70" s="96">
        <f>FRA!G82</f>
        <v>0</v>
      </c>
    </row>
    <row r="71" spans="1:7" x14ac:dyDescent="0.2">
      <c r="A71" s="38">
        <f>FRA!I83</f>
        <v>3</v>
      </c>
      <c r="B71" s="54">
        <f>FRA!A83</f>
        <v>26</v>
      </c>
      <c r="C71" s="38">
        <f>FRA!D83</f>
        <v>0</v>
      </c>
      <c r="D71" s="39">
        <f>FRA!E83</f>
        <v>0</v>
      </c>
      <c r="E71" s="38" t="e">
        <f>FRA!#REF!</f>
        <v>#REF!</v>
      </c>
      <c r="F71" s="39">
        <f>FRA!F83</f>
        <v>0</v>
      </c>
      <c r="G71" s="96">
        <f>FRA!G83</f>
        <v>0</v>
      </c>
    </row>
    <row r="72" spans="1:7" x14ac:dyDescent="0.2">
      <c r="A72" s="38">
        <f>FRA!I84</f>
        <v>3</v>
      </c>
      <c r="B72" s="38">
        <v>0</v>
      </c>
      <c r="C72" s="38">
        <v>0</v>
      </c>
      <c r="D72" s="39">
        <v>0</v>
      </c>
      <c r="E72" s="38" t="e">
        <f>FRA!#REF!</f>
        <v>#REF!</v>
      </c>
      <c r="F72" s="39">
        <f>FRA!F84</f>
        <v>0</v>
      </c>
      <c r="G72" s="96">
        <f>FRA!G84</f>
        <v>0</v>
      </c>
    </row>
    <row r="73" spans="1:7" x14ac:dyDescent="0.2">
      <c r="A73" s="38">
        <f>FRA!I85</f>
        <v>4</v>
      </c>
      <c r="B73" s="53">
        <f>FRA!A85</f>
        <v>27</v>
      </c>
      <c r="C73" s="38" t="str">
        <f>FRA!D85</f>
        <v>P3</v>
      </c>
      <c r="D73" s="39" t="str">
        <f>FRA!E85</f>
        <v xml:space="preserve">The building has internal stacks and it is therefore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4</v>
      </c>
      <c r="B74" s="54">
        <f>FRA!A86</f>
        <v>27</v>
      </c>
      <c r="C74" s="38">
        <f>FRA!D86</f>
        <v>0</v>
      </c>
      <c r="D74" s="39">
        <f>FRA!E86</f>
        <v>0</v>
      </c>
      <c r="E74" s="38" t="e">
        <f>FRA!#REF!</f>
        <v>#REF!</v>
      </c>
      <c r="F74" s="39">
        <f>FRA!F86</f>
        <v>0</v>
      </c>
      <c r="G74" s="96">
        <f>FRA!G86</f>
        <v>0</v>
      </c>
    </row>
    <row r="75" spans="1:7" x14ac:dyDescent="0.2">
      <c r="A75" s="38">
        <f>FRA!I87</f>
        <v>4</v>
      </c>
      <c r="B75" s="54">
        <f>FRA!A87</f>
        <v>27</v>
      </c>
      <c r="C75" s="38">
        <f>FRA!D87</f>
        <v>0</v>
      </c>
      <c r="D75" s="39">
        <f>FRA!E87</f>
        <v>0</v>
      </c>
      <c r="E75" s="38" t="e">
        <f>FRA!#REF!</f>
        <v>#REF!</v>
      </c>
      <c r="F75" s="39">
        <f>FRA!F87</f>
        <v>0</v>
      </c>
      <c r="G75" s="96">
        <f>FRA!G87</f>
        <v>0</v>
      </c>
    </row>
    <row r="76" spans="1:7" x14ac:dyDescent="0.2">
      <c r="A76" s="38">
        <f>FRA!I88</f>
        <v>4</v>
      </c>
      <c r="B76" s="54">
        <f>FRA!A88</f>
        <v>27</v>
      </c>
      <c r="C76" s="38">
        <f>FRA!D88</f>
        <v>0</v>
      </c>
      <c r="D76" s="39">
        <f>FRA!E88</f>
        <v>0</v>
      </c>
      <c r="E76" s="38" t="e">
        <f>FRA!#REF!</f>
        <v>#REF!</v>
      </c>
      <c r="F76" s="39">
        <f>FRA!F88</f>
        <v>0</v>
      </c>
      <c r="G76" s="96">
        <f>FRA!G88</f>
        <v>0</v>
      </c>
    </row>
    <row r="77" spans="1:7" x14ac:dyDescent="0.2">
      <c r="A77" s="38">
        <f>FRA!I89</f>
        <v>4</v>
      </c>
      <c r="B77" s="54">
        <f>FRA!A89</f>
        <v>27</v>
      </c>
      <c r="C77" s="38">
        <f>FRA!D89</f>
        <v>0</v>
      </c>
      <c r="D77" s="39">
        <f>FRA!E89</f>
        <v>0</v>
      </c>
      <c r="E77" s="38" t="e">
        <f>FRA!#REF!</f>
        <v>#REF!</v>
      </c>
      <c r="F77" s="39">
        <f>FRA!F89</f>
        <v>0</v>
      </c>
      <c r="G77" s="96">
        <f>FRA!G89</f>
        <v>0</v>
      </c>
    </row>
    <row r="78" spans="1:7" x14ac:dyDescent="0.2">
      <c r="A78" s="38">
        <f>FRA!I90</f>
        <v>4</v>
      </c>
      <c r="B78" s="38">
        <f>FRA!A90</f>
        <v>28</v>
      </c>
      <c r="C78" s="38">
        <f>FRA!D90</f>
        <v>0</v>
      </c>
      <c r="D78" s="39">
        <f>FRA!E90</f>
        <v>0</v>
      </c>
      <c r="E78" s="38" t="e">
        <f>FRA!#REF!</f>
        <v>#REF!</v>
      </c>
      <c r="F78" s="39">
        <f>FRA!F90</f>
        <v>0</v>
      </c>
      <c r="G78" s="96">
        <f>FRA!G90</f>
        <v>0</v>
      </c>
    </row>
    <row r="79" spans="1:7" x14ac:dyDescent="0.2">
      <c r="A79" s="38">
        <f>FRA!I91</f>
        <v>4</v>
      </c>
      <c r="B79" s="38">
        <f>FRA!A91</f>
        <v>28</v>
      </c>
      <c r="C79" s="38">
        <f>FRA!D91</f>
        <v>0</v>
      </c>
      <c r="D79" s="39">
        <f>FRA!E91</f>
        <v>0</v>
      </c>
      <c r="E79" s="38" t="e">
        <f>FRA!#REF!</f>
        <v>#REF!</v>
      </c>
      <c r="F79" s="39">
        <f>FRA!F91</f>
        <v>0</v>
      </c>
      <c r="G79" s="96">
        <f>FRA!G91</f>
        <v>0</v>
      </c>
    </row>
    <row r="80" spans="1:7" x14ac:dyDescent="0.2">
      <c r="A80" s="38">
        <f>FRA!I92</f>
        <v>4</v>
      </c>
      <c r="B80" s="38">
        <f>FRA!A92</f>
        <v>29</v>
      </c>
      <c r="C80" s="38">
        <f>FRA!D92</f>
        <v>0</v>
      </c>
      <c r="D80" s="39">
        <f>FRA!E92</f>
        <v>0</v>
      </c>
      <c r="E80" s="38" t="e">
        <f>FRA!#REF!</f>
        <v>#REF!</v>
      </c>
      <c r="F80" s="39">
        <f>FRA!F92</f>
        <v>0</v>
      </c>
      <c r="G80" s="96">
        <f>FRA!G92</f>
        <v>0</v>
      </c>
    </row>
    <row r="81" spans="1:7" x14ac:dyDescent="0.2">
      <c r="A81" s="38">
        <f>FRA!I93</f>
        <v>4</v>
      </c>
      <c r="B81" s="38">
        <f>FRA!A93</f>
        <v>29</v>
      </c>
      <c r="C81" s="38">
        <f>FRA!D93</f>
        <v>0</v>
      </c>
      <c r="D81" s="39">
        <f>FRA!E93</f>
        <v>0</v>
      </c>
      <c r="E81" s="38" t="e">
        <f>FRA!#REF!</f>
        <v>#REF!</v>
      </c>
      <c r="F81" s="39">
        <f>FRA!F93</f>
        <v>0</v>
      </c>
      <c r="G81" s="96">
        <f>FRA!G93</f>
        <v>0</v>
      </c>
    </row>
    <row r="82" spans="1:7" x14ac:dyDescent="0.2">
      <c r="A82" s="38">
        <f>FRA!I94</f>
        <v>4</v>
      </c>
      <c r="B82" s="38">
        <v>0</v>
      </c>
      <c r="C82" s="38">
        <v>0</v>
      </c>
      <c r="D82" s="39">
        <v>0</v>
      </c>
      <c r="E82" s="38" t="e">
        <f>FRA!#REF!</f>
        <v>#REF!</v>
      </c>
      <c r="F82" s="39">
        <f>FRA!F94</f>
        <v>0</v>
      </c>
      <c r="G82" s="96">
        <f>FRA!G94</f>
        <v>0</v>
      </c>
    </row>
    <row r="83" spans="1:7" x14ac:dyDescent="0.2">
      <c r="A83" s="38">
        <f>FRA!I95</f>
        <v>4</v>
      </c>
      <c r="B83" s="53">
        <f>FRA!A95</f>
        <v>30</v>
      </c>
      <c r="C83" s="38">
        <f>FRA!D95</f>
        <v>0</v>
      </c>
      <c r="D83" s="39">
        <f>FRA!E95</f>
        <v>0</v>
      </c>
      <c r="E83" s="38" t="e">
        <f>FRA!#REF!</f>
        <v>#REF!</v>
      </c>
      <c r="F83" s="39">
        <f>FRA!F95</f>
        <v>0</v>
      </c>
      <c r="G83" s="96">
        <f>FRA!G95</f>
        <v>0</v>
      </c>
    </row>
    <row r="84" spans="1:7" x14ac:dyDescent="0.2">
      <c r="A84" s="38">
        <f>FRA!I96</f>
        <v>4</v>
      </c>
      <c r="B84" s="54">
        <f>FRA!A96</f>
        <v>30</v>
      </c>
      <c r="C84" s="38">
        <f>FRA!D96</f>
        <v>0</v>
      </c>
      <c r="D84" s="39">
        <f>FRA!E96</f>
        <v>0</v>
      </c>
      <c r="E84" s="38" t="e">
        <f>FRA!#REF!</f>
        <v>#REF!</v>
      </c>
      <c r="F84" s="39">
        <f>FRA!F96</f>
        <v>0</v>
      </c>
      <c r="G84" s="96">
        <f>FRA!G96</f>
        <v>0</v>
      </c>
    </row>
    <row r="85" spans="1:7" x14ac:dyDescent="0.2">
      <c r="A85" s="38">
        <f>FRA!I97</f>
        <v>4</v>
      </c>
      <c r="B85" s="54">
        <f>FRA!A97</f>
        <v>31</v>
      </c>
      <c r="C85" s="38">
        <f>FRA!D97</f>
        <v>0</v>
      </c>
      <c r="D85" s="39">
        <f>FRA!E97</f>
        <v>0</v>
      </c>
      <c r="E85" s="38" t="e">
        <f>FRA!#REF!</f>
        <v>#REF!</v>
      </c>
      <c r="F85" s="39">
        <f>FRA!F97</f>
        <v>0</v>
      </c>
      <c r="G85" s="96">
        <f>FRA!G97</f>
        <v>0</v>
      </c>
    </row>
    <row r="86" spans="1:7" x14ac:dyDescent="0.2">
      <c r="A86" s="38">
        <f>FRA!I98</f>
        <v>4</v>
      </c>
      <c r="B86" s="54">
        <f>FRA!A98</f>
        <v>31</v>
      </c>
      <c r="C86" s="38">
        <f>FRA!D98</f>
        <v>0</v>
      </c>
      <c r="D86" s="39">
        <f>FRA!E98</f>
        <v>0</v>
      </c>
      <c r="E86" s="38" t="e">
        <f>FRA!#REF!</f>
        <v>#REF!</v>
      </c>
      <c r="F86" s="39">
        <f>FRA!F98</f>
        <v>0</v>
      </c>
      <c r="G86" s="96">
        <f>FRA!G98</f>
        <v>0</v>
      </c>
    </row>
    <row r="87" spans="1:7" x14ac:dyDescent="0.2">
      <c r="A87" s="38">
        <f>FRA!I99</f>
        <v>4</v>
      </c>
      <c r="B87" s="54">
        <f>FRA!A99</f>
        <v>32</v>
      </c>
      <c r="C87" s="38">
        <f>FRA!D99</f>
        <v>0</v>
      </c>
      <c r="D87" s="39">
        <f>FRA!E99</f>
        <v>0</v>
      </c>
      <c r="E87" s="38" t="e">
        <f>FRA!#REF!</f>
        <v>#REF!</v>
      </c>
      <c r="F87" s="39">
        <f>FRA!F99</f>
        <v>0</v>
      </c>
      <c r="G87" s="96">
        <f>FRA!G99</f>
        <v>0</v>
      </c>
    </row>
    <row r="88" spans="1:7" x14ac:dyDescent="0.2">
      <c r="A88" s="38">
        <f>FRA!I100</f>
        <v>4</v>
      </c>
      <c r="B88" s="54">
        <f>FRA!A100</f>
        <v>32</v>
      </c>
      <c r="C88" s="38">
        <f>FRA!D100</f>
        <v>0</v>
      </c>
      <c r="D88" s="39">
        <f>FRA!E100</f>
        <v>0</v>
      </c>
      <c r="E88" s="38" t="e">
        <f>FRA!#REF!</f>
        <v>#REF!</v>
      </c>
      <c r="F88" s="39">
        <f>FRA!F100</f>
        <v>0</v>
      </c>
      <c r="G88" s="96">
        <f>FRA!G100</f>
        <v>0</v>
      </c>
    </row>
    <row r="89" spans="1:7" x14ac:dyDescent="0.2">
      <c r="A89" s="38">
        <f>FRA!I101</f>
        <v>4</v>
      </c>
      <c r="B89" s="54">
        <f>FRA!A101</f>
        <v>33</v>
      </c>
      <c r="C89" s="38">
        <f>FRA!D101</f>
        <v>0</v>
      </c>
      <c r="D89" s="39">
        <f>FRA!E101</f>
        <v>0</v>
      </c>
      <c r="E89" s="38" t="e">
        <f>FRA!#REF!</f>
        <v>#REF!</v>
      </c>
      <c r="F89" s="39">
        <f>FRA!F101</f>
        <v>0</v>
      </c>
      <c r="G89" s="96">
        <f>FRA!G101</f>
        <v>0</v>
      </c>
    </row>
    <row r="90" spans="1:7" x14ac:dyDescent="0.2">
      <c r="A90" s="38">
        <f>FRA!I102</f>
        <v>4</v>
      </c>
      <c r="B90" s="54">
        <f>FRA!A102</f>
        <v>33</v>
      </c>
      <c r="C90" s="38">
        <f>FRA!D102</f>
        <v>0</v>
      </c>
      <c r="D90" s="39">
        <f>FRA!E102</f>
        <v>0</v>
      </c>
      <c r="E90" s="38" t="e">
        <f>FRA!#REF!</f>
        <v>#REF!</v>
      </c>
      <c r="F90" s="39">
        <f>FRA!F102</f>
        <v>0</v>
      </c>
      <c r="G90" s="96">
        <f>FRA!G102</f>
        <v>0</v>
      </c>
    </row>
    <row r="91" spans="1:7" x14ac:dyDescent="0.2">
      <c r="A91" s="38">
        <f>FRA!I103</f>
        <v>4</v>
      </c>
      <c r="B91" s="38">
        <v>0</v>
      </c>
      <c r="C91" s="38">
        <v>0</v>
      </c>
      <c r="D91" s="39">
        <v>0</v>
      </c>
      <c r="E91" s="38" t="e">
        <f>FRA!#REF!</f>
        <v>#REF!</v>
      </c>
      <c r="F91" s="39">
        <f>FRA!F103</f>
        <v>0</v>
      </c>
      <c r="G91" s="96">
        <f>FRA!G103</f>
        <v>0</v>
      </c>
    </row>
    <row r="92" spans="1:7" x14ac:dyDescent="0.2">
      <c r="A92" s="38">
        <f>FRA!I104</f>
        <v>5</v>
      </c>
      <c r="B92" s="53">
        <f>FRA!A104</f>
        <v>34</v>
      </c>
      <c r="C92" s="38" t="str">
        <f>FRA!D104</f>
        <v>P3</v>
      </c>
      <c r="D92" s="39" t="str">
        <f>FRA!E104</f>
        <v>Roof void survey recommended. Access thought to be inside dwelling flats</v>
      </c>
      <c r="E92" s="38" t="e">
        <f>FRA!#REF!</f>
        <v>#REF!</v>
      </c>
      <c r="F92" s="39">
        <f>FRA!F104</f>
        <v>0</v>
      </c>
      <c r="G92" s="96">
        <f>FRA!G104</f>
        <v>0</v>
      </c>
    </row>
    <row r="93" spans="1:7" x14ac:dyDescent="0.2">
      <c r="A93" s="38">
        <f>FRA!I105</f>
        <v>5</v>
      </c>
      <c r="B93" s="38">
        <f>FRA!A105</f>
        <v>35</v>
      </c>
      <c r="C93" s="38">
        <f>FRA!D105</f>
        <v>0</v>
      </c>
      <c r="D93" s="39">
        <f>FRA!E105</f>
        <v>0</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f>'M-M'!E31</f>
        <v>0</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f>'M-M'!E52</f>
        <v>0</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2017-05-24T11:39:36Z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-701688193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