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<sst xmlns="http://schemas.openxmlformats.org/spreadsheetml/2006/main" count="370" uniqueCount="226">
  <si>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</si>
  <si>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</si>
  <si>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</si>
  <si>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</si>
  <si>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</si>
  <si>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</si>
  <si>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</si>
  <si>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</si>
  <si>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</si>
  <si>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</si>
  <si>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</si>
  <si>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</si>
  <si>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</si>
  <si>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</si>
  <si>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</si>
  <si>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</si>
  <si>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</si>
  <si>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</si>
  <si>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</si>
  <si>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</si>
  <si>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</si>
  <si>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</si>
  <si>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</si>
  <si>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</si>
  <si>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</si>
  <si>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</si>
  <si>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</si>
  <si>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</si>
  <si>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</si>
  <si>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</si>
  <si>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</si>
  <si>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</si>
  <si>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</si>
  <si>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</si>
  <si>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</si>
  <si>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</si>
  <si>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</si>
  <si>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</si>
  <si>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</si>
  <si>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</si>
  <si>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</si>
  <si>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</si>
  <si>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</si>
  <si>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</si>
  <si>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</si>
  <si>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</si>
  <si>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</si>
  <si>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</si>
  <si>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</si>
  <si>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</si>
  <si>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</si>
  <si>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</si>
  <si>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</si>
  <si>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</si>
  <si>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</si>
  <si>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</si>
  <si>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</si>
  <si>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</si>
  <si>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</si>
  <si>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</si>
  <si>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</si>
  <si>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</si>
  <si>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</si>
  <si>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</si>
  <si>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</si>
  <si>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</si>
  <si>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</si>
  <si>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</si>
  <si>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</si>
  <si>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</si>
  <si>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</si>
  <si>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</si>
  <si>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</si>
  <si>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</si>
  <si>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</si>
  <si>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</si>
  <si>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</si>
  <si>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</si>
  <si>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</si>
  <si>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</si>
  <si>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</si>
  <si>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</si>
  <si>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</si>
  <si>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</si>
  <si>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</si>
  <si>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</si>
  <si>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</si>
  <si>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</si>
  <si>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</si>
  <si>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</si>
  <si>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</si>
  <si>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</si>
  <si>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</si>
  <si>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</si>
  <si>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</si>
  <si>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</si>
  <si>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</si>
  <si>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</si>
  <si>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</si>
  <si>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</si>
  <si>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</si>
  <si>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</si>
  <si>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</si>
  <si>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</si>
  <si>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</si>
  <si>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</si>
  <si>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</si>
  <si>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</si>
  <si>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</si>
  <si>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</si>
  <si>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</si>
  <si>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</si>
  <si>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</si>
  <si>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</si>
  <si>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</si>
  <si>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</si>
  <si>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</si>
  <si>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</si>
  <si>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</si>
  <si>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</si>
  <si>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</si>
  <si>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</si>
  <si>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</si>
  <si>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</si>
  <si>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</si>
  <si>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</si>
  <si>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</si>
  <si>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</si>
  <si>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</si>
  <si>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</si>
  <si>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</si>
  <si>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</si>
  <si>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</si>
  <si>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</si>
  <si>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</si>
  <si>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</si>
  <si>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</si>
  <si>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</si>
  <si>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</si>
  <si>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</si>
  <si>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</si>
  <si>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</si>
  <si>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</si>
  <si>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</si>
  <si>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</si>
  <si>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</si>
  <si>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</si>
  <si>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</si>
  <si>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</si>
  <si>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</si>
  <si>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</si>
  <si>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</si>
  <si>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</si>
  <si>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</si>
  <si>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</si>
  <si>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</si>
  <si>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</si>
  <si>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</si>
  <si>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</si>
  <si>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</si>
  <si>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</si>
  <si>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</si>
  <si>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</si>
  <si>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</si>
  <si>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</si>
  <si>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</si>
  <si>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</si>
  <si>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</si>
  <si>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</si>
  <si>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</si>
  <si>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</si>
  <si>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</si>
  <si>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</si>
  <si>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</si>
  <si>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</si>
  <si>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</si>
  <si>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</si>
  <si>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</si>
  <si>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</si>
  <si>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</si>
  <si>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</si>
  <si>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</si>
  <si>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</si>
  <si>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</si>
  <si>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</si>
  <si>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</si>
  <si>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</si>
  <si>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</si>
  <si>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</si>
  <si>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</si>
  <si>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</si>
  <si>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</si>
  <si>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</si>
  <si>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</si>
  <si>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</si>
  <si>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</si>
  <si>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</si>
  <si>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</si>
  <si>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</si>
  <si>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</si>
  <si>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</si>
  <si>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</si>
  <si>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</si>
  <si>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</si>
  <si>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</si>
  <si>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</si>
  <si>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</si>
  <si>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</si>
  <si>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</si>
  <si>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General needs flatted accommodation</t>
  </si>
  <si>
    <t>4 flats, 2 floors, 1 staircase and 0 lift</t>
  </si>
  <si>
    <t>Internal and external communal areas including the following:
entrances, exits, escape stairs, landings, lobbies, electrical intake/service cupboards, pram shed areas, refuse areas. Ventilation - openable windows</t>
  </si>
  <si>
    <t>There is emergency lighting fitted in this building, it has not been fitted to standard but it is not required</t>
  </si>
  <si>
    <t>G647</t>
  </si>
  <si>
    <t>There is a secure entry system fitted to this building</t>
  </si>
  <si>
    <t>All pram shed doors are secure, QA check required to confirm fire rating. No significant risk.</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</si>
  <si>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t>
  </si>
  <si>
    <t xml:space="preserve">There are call points and sounders in the common areas but no fire alarm panel. A fire alarm system in the common parts of this building is not required and we would recommend a review of the fire strategy for this building, evac plan, etc and if necessary this part of the fire alarm system should be removed. It would be advisable to fit a BS5839-6 LD2 system to all flats if not already fitted. Review recommended. </t>
  </si>
  <si>
    <t xml:space="preserve">It is not known if the building has internal or external stacks. It is recommended that an internal flat survey is carried out to ensure that the compartmentation levels between flats is adequate. </t>
  </si>
  <si>
    <t>Roof void survey recommended, access via dwellings, although the pitch is very shallow so may not be appropriate</t>
  </si>
  <si>
    <t>Check emergency lighting test records</t>
  </si>
  <si>
    <t>Not at the premises</t>
  </si>
  <si>
    <t>All flat entrance doors (FEDs) in this building are FD30S standard doors</t>
  </si>
  <si>
    <t>The intake door is not FD30S standard and should be replaced with a certified FD30S door fitted to BS8214</t>
  </si>
  <si>
    <t>605-609</t>
  </si>
  <si>
    <t xml:space="preserve">The electrical intake was checked, secure (FB1) and clear of storage with no compartment penetrations.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</si>
</sst>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57150</xdr:rowOff>
    </xdr:from>
    <xdr:to>
      <xdr:col>5</xdr:col>
      <xdr:colOff>0</xdr:colOff>
      <xdr:row>22</xdr:row>
      <xdr:rowOff>9525</xdr:rowOff>
    </xdr:to>
    <xdr:pic>
      <xdr:nvPicPr>
        <xdr:cNvPr id="2" name="Picture 1">
          <a:extLst>
            <a:ext uri="{FF2B5EF4-FFF2-40B4-BE49-F238E27FC236}">
              <a16:creationId xmlns:a16="http://schemas.microsoft.com/office/drawing/2014/main" id="{663B0BAB-8CA8-41B6-99AF-B1F61E27C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858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209</v>
      </c>
    </row>
    <row r="3" spans="1:17" ht="20.25" x14ac:dyDescent="0.3">
      <c r="Q3" s="137" t="s">
        <v>158</v>
      </c>
    </row>
    <row r="4" spans="1:17" ht="12.75" customHeight="1" x14ac:dyDescent="0.2">
      <c r="Q4" s="138" t="s">
        <v>0</v>
      </c>
    </row>
    <row r="6" spans="1:17" ht="14.1" customHeight="1" x14ac:dyDescent="0.2">
      <c r="A6" s="165" t="s">
        <v>224</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42776</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205</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Tadbourne Court 19-24, HA8 9D</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G647</v>
      </c>
    </row>
    <row r="2" spans="1:18" ht="15.95" customHeight="1" thickBot="1" x14ac:dyDescent="0.3">
      <c r="A2" s="23" t="s">
        <v>11</v>
      </c>
      <c r="B2" s="24"/>
      <c r="C2" s="238" t="str">
        <f ca="1">'FRA-detail'!A26</f>
        <v>Tadbourne Court 19-24, HA8 9D</v>
      </c>
      <c r="D2" s="239"/>
      <c r="E2" s="239"/>
      <c r="F2" s="239"/>
      <c r="G2" s="239"/>
      <c r="H2" s="239"/>
      <c r="I2" s="239"/>
      <c r="J2" s="240"/>
      <c r="K2" s="241" t="s">
        <v>130</v>
      </c>
      <c r="L2" s="242"/>
      <c r="M2" s="242"/>
      <c r="N2" s="139">
        <f>'FRA-detail'!J8</f>
        <v>42776</v>
      </c>
      <c r="O2" s="9"/>
      <c r="P2" s="9"/>
    </row>
    <row r="4" spans="1:18" ht="15" customHeight="1" x14ac:dyDescent="0.2">
      <c r="A4" t="s">
        <v>36</v>
      </c>
      <c r="C4" s="245" t="s">
        <v>27</v>
      </c>
      <c r="D4" s="246"/>
      <c r="E4" s="246"/>
      <c r="F4" s="247"/>
      <c r="H4" s="10" t="s">
        <v>35</v>
      </c>
      <c r="I4" s="11"/>
      <c r="J4" s="11"/>
      <c r="K4" s="11"/>
      <c r="L4" s="11"/>
      <c r="M4" s="11"/>
      <c r="N4" s="11"/>
      <c r="O4" s="11"/>
      <c r="P4" s="12"/>
      <c r="R4" t="s">
        <v>25</v>
      </c>
    </row>
    <row r="5" spans="1:18" x14ac:dyDescent="0.2">
      <c r="C5" s="243" t="s">
        <v>37</v>
      </c>
      <c r="D5" s="243"/>
      <c r="E5" s="243"/>
      <c r="F5" s="243"/>
      <c r="H5" s="13"/>
      <c r="I5" s="14"/>
      <c r="J5" s="14"/>
      <c r="K5" s="14"/>
      <c r="L5" s="14"/>
      <c r="M5" s="14"/>
      <c r="N5" s="14"/>
      <c r="O5" s="14"/>
      <c r="P5" s="15"/>
      <c r="R5" t="s">
        <v>27</v>
      </c>
    </row>
    <row r="6" spans="1:18" x14ac:dyDescent="0.2">
      <c r="C6" s="244"/>
      <c r="D6" s="244"/>
      <c r="E6" s="244"/>
      <c r="F6" s="24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211</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4" t="s">
        <v>202</v>
      </c>
      <c r="B14" s="215"/>
      <c r="C14" s="215"/>
      <c r="D14" s="215"/>
      <c r="E14" s="215"/>
      <c r="F14" s="216"/>
      <c r="H14" s="16" t="s">
        <v>15</v>
      </c>
      <c r="I14" s="17"/>
      <c r="J14" s="205" t="s">
        <v>18</v>
      </c>
      <c r="K14" s="205"/>
      <c r="L14" s="205"/>
      <c r="M14" s="205"/>
      <c r="N14" s="205"/>
      <c r="O14" s="205"/>
      <c r="P14" s="206"/>
    </row>
    <row r="15" spans="1:18" x14ac:dyDescent="0.2">
      <c r="A15" s="217"/>
      <c r="B15" s="218"/>
      <c r="C15" s="218"/>
      <c r="D15" s="218"/>
      <c r="E15" s="218"/>
      <c r="F15" s="219"/>
      <c r="H15" s="16" t="s">
        <v>16</v>
      </c>
      <c r="I15" s="17"/>
      <c r="J15" s="205" t="s">
        <v>140</v>
      </c>
      <c r="K15" s="205"/>
      <c r="L15" s="205"/>
      <c r="M15" s="205"/>
      <c r="N15" s="205"/>
      <c r="O15" s="205"/>
      <c r="P15" s="206"/>
    </row>
    <row r="16" spans="1:18" x14ac:dyDescent="0.2">
      <c r="A16" s="217"/>
      <c r="B16" s="218"/>
      <c r="C16" s="218"/>
      <c r="D16" s="218"/>
      <c r="E16" s="218"/>
      <c r="F16" s="219"/>
      <c r="H16" s="16"/>
      <c r="I16" s="17"/>
      <c r="J16" s="205"/>
      <c r="K16" s="205"/>
      <c r="L16" s="205"/>
      <c r="M16" s="205"/>
      <c r="N16" s="205"/>
      <c r="O16" s="205"/>
      <c r="P16" s="206"/>
    </row>
    <row r="17" spans="1:16" x14ac:dyDescent="0.2">
      <c r="A17" s="217"/>
      <c r="B17" s="218"/>
      <c r="C17" s="218"/>
      <c r="D17" s="218"/>
      <c r="E17" s="218"/>
      <c r="F17" s="219"/>
      <c r="H17" s="16" t="s">
        <v>17</v>
      </c>
      <c r="I17" s="17"/>
      <c r="J17" s="205" t="s">
        <v>19</v>
      </c>
      <c r="K17" s="205"/>
      <c r="L17" s="205"/>
      <c r="M17" s="205"/>
      <c r="N17" s="205"/>
      <c r="O17" s="205"/>
      <c r="P17" s="206"/>
    </row>
    <row r="18" spans="1:16" x14ac:dyDescent="0.2">
      <c r="A18" s="217"/>
      <c r="B18" s="218"/>
      <c r="C18" s="218"/>
      <c r="D18" s="218"/>
      <c r="E18" s="218"/>
      <c r="F18" s="219"/>
      <c r="H18" s="19"/>
      <c r="I18" s="17"/>
      <c r="J18" s="205"/>
      <c r="K18" s="205"/>
      <c r="L18" s="205"/>
      <c r="M18" s="205"/>
      <c r="N18" s="205"/>
      <c r="O18" s="205"/>
      <c r="P18" s="206"/>
    </row>
    <row r="19" spans="1:16" x14ac:dyDescent="0.2">
      <c r="A19" s="220"/>
      <c r="B19" s="221"/>
      <c r="C19" s="221"/>
      <c r="D19" s="221"/>
      <c r="E19" s="221"/>
      <c r="F19" s="222"/>
      <c r="H19" s="16" t="s">
        <v>14</v>
      </c>
      <c r="I19" s="17"/>
      <c r="J19" s="205" t="s">
        <v>20</v>
      </c>
      <c r="K19" s="205"/>
      <c r="L19" s="205"/>
      <c r="M19" s="205"/>
      <c r="N19" s="205"/>
      <c r="O19" s="205"/>
      <c r="P19" s="206"/>
    </row>
    <row r="20" spans="1:16" x14ac:dyDescent="0.2">
      <c r="H20" s="19"/>
      <c r="I20" s="17"/>
      <c r="J20" s="205"/>
      <c r="K20" s="205"/>
      <c r="L20" s="205"/>
      <c r="M20" s="205"/>
      <c r="N20" s="205"/>
      <c r="O20" s="205"/>
      <c r="P20" s="206"/>
    </row>
    <row r="21" spans="1:16" x14ac:dyDescent="0.2">
      <c r="A21" t="s">
        <v>40</v>
      </c>
      <c r="H21" s="16" t="s">
        <v>13</v>
      </c>
      <c r="I21" s="17"/>
      <c r="J21" s="205" t="s">
        <v>21</v>
      </c>
      <c r="K21" s="205"/>
      <c r="L21" s="205"/>
      <c r="M21" s="205"/>
      <c r="N21" s="205"/>
      <c r="O21" s="205"/>
      <c r="P21" s="206"/>
    </row>
    <row r="22" spans="1:16" ht="12.75" customHeight="1" x14ac:dyDescent="0.2">
      <c r="A22" s="174" t="s">
        <v>210</v>
      </c>
      <c r="B22" s="175"/>
      <c r="C22" s="175"/>
      <c r="D22" s="175"/>
      <c r="E22" s="175"/>
      <c r="F22" s="176"/>
      <c r="H22" s="19"/>
      <c r="I22" s="17"/>
      <c r="J22" s="205"/>
      <c r="K22" s="205"/>
      <c r="L22" s="205"/>
      <c r="M22" s="205"/>
      <c r="N22" s="205"/>
      <c r="O22" s="205"/>
      <c r="P22" s="206"/>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8" t="s">
        <v>24</v>
      </c>
      <c r="K25" s="249"/>
      <c r="L25" s="249"/>
      <c r="M25" s="249"/>
      <c r="N25" s="249"/>
      <c r="O25" s="249"/>
      <c r="P25" s="250"/>
    </row>
    <row r="26" spans="1:16" x14ac:dyDescent="0.2">
      <c r="A26" s="177"/>
      <c r="B26" s="178"/>
      <c r="C26" s="178"/>
      <c r="D26" s="178"/>
      <c r="E26" s="178"/>
      <c r="F26" s="179"/>
      <c r="H26" s="6" t="s">
        <v>25</v>
      </c>
      <c r="I26" s="209"/>
      <c r="J26" s="211" t="s">
        <v>26</v>
      </c>
      <c r="K26" s="212"/>
      <c r="L26" s="212"/>
      <c r="M26" s="212"/>
      <c r="N26" s="212"/>
      <c r="O26" s="212"/>
      <c r="P26" s="213"/>
    </row>
    <row r="27" spans="1:16" x14ac:dyDescent="0.2">
      <c r="A27" s="180"/>
      <c r="B27" s="181"/>
      <c r="C27" s="181"/>
      <c r="D27" s="181"/>
      <c r="E27" s="181"/>
      <c r="F27" s="182"/>
      <c r="H27" s="207" t="s">
        <v>27</v>
      </c>
      <c r="I27" s="209"/>
      <c r="J27" s="223" t="s">
        <v>28</v>
      </c>
      <c r="K27" s="223"/>
      <c r="L27" s="223"/>
      <c r="M27" s="223"/>
      <c r="N27" s="223"/>
      <c r="O27" s="223"/>
      <c r="P27" s="223"/>
    </row>
    <row r="28" spans="1:16" x14ac:dyDescent="0.2">
      <c r="A28" s="58"/>
      <c r="B28" s="58"/>
      <c r="C28" s="58"/>
      <c r="D28" s="58"/>
      <c r="E28" s="58"/>
      <c r="F28" s="58"/>
      <c r="H28" s="207"/>
      <c r="I28" s="209"/>
      <c r="J28" s="223"/>
      <c r="K28" s="223"/>
      <c r="L28" s="223"/>
      <c r="M28" s="223"/>
      <c r="N28" s="223"/>
      <c r="O28" s="223"/>
      <c r="P28" s="223"/>
    </row>
    <row r="29" spans="1:16" x14ac:dyDescent="0.2">
      <c r="A29" t="s">
        <v>116</v>
      </c>
      <c r="H29" s="207" t="s">
        <v>29</v>
      </c>
      <c r="I29" s="209"/>
      <c r="J29" s="223" t="s">
        <v>30</v>
      </c>
      <c r="K29" s="223"/>
      <c r="L29" s="223"/>
      <c r="M29" s="223"/>
      <c r="N29" s="223"/>
      <c r="O29" s="223"/>
      <c r="P29" s="223"/>
    </row>
    <row r="30" spans="1:16" ht="12.75" customHeight="1" x14ac:dyDescent="0.2">
      <c r="A30" s="225" t="s">
        <v>145</v>
      </c>
      <c r="B30" s="226"/>
      <c r="C30" s="226"/>
      <c r="D30" s="226"/>
      <c r="E30" s="226"/>
      <c r="F30" s="227"/>
      <c r="H30" s="207"/>
      <c r="I30" s="209"/>
      <c r="J30" s="223"/>
      <c r="K30" s="223"/>
      <c r="L30" s="223"/>
      <c r="M30" s="223"/>
      <c r="N30" s="223"/>
      <c r="O30" s="223"/>
      <c r="P30" s="223"/>
    </row>
    <row r="31" spans="1:16" ht="12.75" customHeight="1" x14ac:dyDescent="0.2">
      <c r="A31" s="228"/>
      <c r="B31" s="229"/>
      <c r="C31" s="229"/>
      <c r="D31" s="229"/>
      <c r="E31" s="229"/>
      <c r="F31" s="230"/>
      <c r="H31" s="207"/>
      <c r="I31" s="209"/>
      <c r="J31" s="223"/>
      <c r="K31" s="223"/>
      <c r="L31" s="223"/>
      <c r="M31" s="223"/>
      <c r="N31" s="223"/>
      <c r="O31" s="223"/>
      <c r="P31" s="223"/>
    </row>
    <row r="32" spans="1:16" x14ac:dyDescent="0.2">
      <c r="A32" s="228"/>
      <c r="B32" s="229"/>
      <c r="C32" s="229"/>
      <c r="D32" s="229"/>
      <c r="E32" s="229"/>
      <c r="F32" s="230"/>
      <c r="H32" s="207"/>
      <c r="I32" s="209"/>
      <c r="J32" s="223"/>
      <c r="K32" s="223"/>
      <c r="L32" s="223"/>
      <c r="M32" s="223"/>
      <c r="N32" s="223"/>
      <c r="O32" s="223"/>
      <c r="P32" s="223"/>
    </row>
    <row r="33" spans="1:16" x14ac:dyDescent="0.2">
      <c r="A33" s="231"/>
      <c r="B33" s="232"/>
      <c r="C33" s="232"/>
      <c r="D33" s="232"/>
      <c r="E33" s="232"/>
      <c r="F33" s="233"/>
      <c r="H33" s="207"/>
      <c r="I33" s="209"/>
      <c r="J33" s="237"/>
      <c r="K33" s="237"/>
      <c r="L33" s="237"/>
      <c r="M33" s="237"/>
      <c r="N33" s="237"/>
      <c r="O33" s="237"/>
      <c r="P33" s="237"/>
    </row>
    <row r="34" spans="1:16" x14ac:dyDescent="0.2">
      <c r="A34" s="59"/>
      <c r="B34" s="59"/>
      <c r="C34" s="59"/>
      <c r="D34" s="59"/>
      <c r="E34" s="59"/>
      <c r="F34" s="59"/>
      <c r="H34" s="207" t="s">
        <v>31</v>
      </c>
      <c r="I34" s="209"/>
      <c r="J34" s="223" t="s">
        <v>32</v>
      </c>
      <c r="K34" s="224"/>
      <c r="L34" s="224"/>
      <c r="M34" s="224"/>
      <c r="N34" s="224"/>
      <c r="O34" s="224"/>
      <c r="P34" s="224"/>
    </row>
    <row r="35" spans="1:16" x14ac:dyDescent="0.2">
      <c r="A35" t="s">
        <v>41</v>
      </c>
      <c r="H35" s="208"/>
      <c r="I35" s="210"/>
      <c r="J35" s="224"/>
      <c r="K35" s="224"/>
      <c r="L35" s="224"/>
      <c r="M35" s="224"/>
      <c r="N35" s="224"/>
      <c r="O35" s="224"/>
      <c r="P35" s="224"/>
    </row>
    <row r="36" spans="1:16" ht="12.75" customHeight="1" x14ac:dyDescent="0.2">
      <c r="A36" s="225" t="s">
        <v>146</v>
      </c>
      <c r="B36" s="226"/>
      <c r="C36" s="226"/>
      <c r="D36" s="226"/>
      <c r="E36" s="226"/>
      <c r="F36" s="227"/>
      <c r="H36" s="208"/>
      <c r="I36" s="210"/>
      <c r="J36" s="224"/>
      <c r="K36" s="224"/>
      <c r="L36" s="224"/>
      <c r="M36" s="224"/>
      <c r="N36" s="224"/>
      <c r="O36" s="224"/>
      <c r="P36" s="224"/>
    </row>
    <row r="37" spans="1:16" x14ac:dyDescent="0.2">
      <c r="A37" s="228"/>
      <c r="B37" s="229"/>
      <c r="C37" s="229"/>
      <c r="D37" s="229"/>
      <c r="E37" s="229"/>
      <c r="F37" s="230"/>
      <c r="H37" s="6" t="s">
        <v>33</v>
      </c>
      <c r="I37" s="8"/>
      <c r="J37" s="234" t="s">
        <v>34</v>
      </c>
      <c r="K37" s="235"/>
      <c r="L37" s="235"/>
      <c r="M37" s="235"/>
      <c r="N37" s="235"/>
      <c r="O37" s="235"/>
      <c r="P37" s="236"/>
    </row>
    <row r="38" spans="1:16" x14ac:dyDescent="0.2">
      <c r="A38" s="228"/>
      <c r="B38" s="229"/>
      <c r="C38" s="229"/>
      <c r="D38" s="229"/>
      <c r="E38" s="229"/>
      <c r="F38" s="230"/>
    </row>
    <row r="39" spans="1:16" x14ac:dyDescent="0.2">
      <c r="A39" s="231"/>
      <c r="B39" s="232"/>
      <c r="C39" s="232"/>
      <c r="D39" s="232"/>
      <c r="E39" s="232"/>
      <c r="F39" s="23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G647</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Tadbourne Court 19-24, HA8 9D</v>
      </c>
      <c r="C10" s="256"/>
      <c r="D10" s="257"/>
      <c r="E10" s="150" t="s">
        <v>191</v>
      </c>
      <c r="F10" s="141">
        <f>'FRA-detail'!J8</f>
        <v>42776</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214</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208</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207</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203</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222</v>
      </c>
      <c r="F43" s="64"/>
      <c r="G43" s="63"/>
      <c r="H43" s="92"/>
      <c r="I43">
        <f t="shared" si="0"/>
        <v>0</v>
      </c>
    </row>
    <row r="44" spans="1:9" ht="24" x14ac:dyDescent="0.2">
      <c r="A44" s="69">
        <v>14</v>
      </c>
      <c r="B44" s="147"/>
      <c r="C44" s="63" t="s">
        <v>6</v>
      </c>
      <c r="D44" s="63"/>
      <c r="E44" s="133" t="s">
        <v>225</v>
      </c>
      <c r="F44" s="64"/>
      <c r="G44" s="63"/>
      <c r="H44" s="92"/>
      <c r="I44">
        <f t="shared" si="0"/>
        <v>0</v>
      </c>
    </row>
    <row r="45" spans="1:9" ht="24" x14ac:dyDescent="0.2">
      <c r="A45" s="69">
        <v>14</v>
      </c>
      <c r="B45" s="70"/>
      <c r="C45" s="63" t="s">
        <v>7</v>
      </c>
      <c r="D45" s="63" t="s">
        <v>153</v>
      </c>
      <c r="E45" s="133" t="s">
        <v>223</v>
      </c>
      <c r="F45" s="64"/>
      <c r="G45" s="63"/>
      <c r="H45" s="92"/>
      <c r="I45">
        <f t="shared" si="0"/>
        <v>1</v>
      </c>
    </row>
    <row r="46" spans="1:9" ht="24" x14ac:dyDescent="0.2">
      <c r="A46" s="69">
        <v>14</v>
      </c>
      <c r="B46" s="70"/>
      <c r="C46" s="63" t="s">
        <v>7</v>
      </c>
      <c r="D46" s="63" t="s">
        <v>153</v>
      </c>
      <c r="E46" s="133" t="s">
        <v>215</v>
      </c>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96" x14ac:dyDescent="0.2">
      <c r="A59" s="66">
        <v>18</v>
      </c>
      <c r="B59" s="67" t="s">
        <v>71</v>
      </c>
      <c r="C59" s="63" t="s">
        <v>6</v>
      </c>
      <c r="D59" s="63"/>
      <c r="E59" s="163" t="s">
        <v>216</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6</v>
      </c>
      <c r="D61" s="63"/>
      <c r="E61" s="64" t="s">
        <v>204</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24" x14ac:dyDescent="0.2">
      <c r="A64" s="66">
        <v>20</v>
      </c>
      <c r="B64" s="98" t="s">
        <v>74</v>
      </c>
      <c r="C64" s="135" t="s">
        <v>53</v>
      </c>
      <c r="D64" s="135"/>
      <c r="E64" s="134" t="s">
        <v>212</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185</v>
      </c>
      <c r="D66" s="63"/>
      <c r="E66" s="64"/>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6</v>
      </c>
      <c r="D69" s="79"/>
      <c r="E69" s="144"/>
      <c r="F69" s="81"/>
      <c r="G69" s="63"/>
      <c r="H69" s="92"/>
      <c r="I69">
        <f t="shared" si="1"/>
        <v>2</v>
      </c>
    </row>
    <row r="70" spans="1:9" x14ac:dyDescent="0.2">
      <c r="A70" s="69">
        <v>22</v>
      </c>
      <c r="B70" s="94"/>
      <c r="C70" s="68"/>
      <c r="D70" s="79"/>
      <c r="E70" s="115"/>
      <c r="F70" s="81"/>
      <c r="G70" s="63"/>
      <c r="H70" s="92"/>
      <c r="I70">
        <f t="shared" si="1"/>
        <v>2</v>
      </c>
    </row>
    <row r="71" spans="1:9" hidden="1" x14ac:dyDescent="0.2">
      <c r="A71" s="69">
        <v>22</v>
      </c>
      <c r="B71" s="94"/>
      <c r="C71" s="68"/>
      <c r="D71" s="79"/>
      <c r="E71" s="93"/>
      <c r="F71" s="81"/>
      <c r="G71" s="63"/>
      <c r="H71" s="92"/>
      <c r="I71">
        <f t="shared" si="1"/>
        <v>2</v>
      </c>
    </row>
    <row r="72" spans="1:9" hidden="1" x14ac:dyDescent="0.2">
      <c r="A72" s="69">
        <v>22</v>
      </c>
      <c r="B72" s="94"/>
      <c r="C72" s="68"/>
      <c r="D72" s="79"/>
      <c r="E72" s="93"/>
      <c r="F72" s="81"/>
      <c r="G72" s="63"/>
      <c r="H72" s="92"/>
      <c r="I72">
        <f t="shared" si="1"/>
        <v>2</v>
      </c>
    </row>
    <row r="73" spans="1:9" hidden="1" x14ac:dyDescent="0.2">
      <c r="A73" s="69">
        <v>22</v>
      </c>
      <c r="B73" s="94"/>
      <c r="C73" s="68"/>
      <c r="D73" s="79"/>
      <c r="E73" s="93"/>
      <c r="F73" s="81"/>
      <c r="G73" s="63"/>
      <c r="H73" s="92"/>
      <c r="I73">
        <f t="shared" si="1"/>
        <v>2</v>
      </c>
    </row>
    <row r="74" spans="1:9" hidden="1" x14ac:dyDescent="0.2">
      <c r="A74" s="71">
        <v>22</v>
      </c>
      <c r="B74" s="95"/>
      <c r="C74" s="68"/>
      <c r="D74" s="79"/>
      <c r="E74" s="93"/>
      <c r="F74" s="81"/>
      <c r="G74" s="63"/>
      <c r="H74" s="92"/>
      <c r="I74">
        <f t="shared" si="1"/>
        <v>2</v>
      </c>
    </row>
    <row r="75" spans="1:9" x14ac:dyDescent="0.2">
      <c r="A75" s="66">
        <v>23</v>
      </c>
      <c r="B75" s="67" t="s">
        <v>78</v>
      </c>
      <c r="C75" s="63" t="s">
        <v>53</v>
      </c>
      <c r="D75" s="63"/>
      <c r="E75" s="80"/>
      <c r="F75" s="64"/>
      <c r="G75" s="63"/>
      <c r="H75" s="92"/>
      <c r="I75">
        <f t="shared" si="1"/>
        <v>2</v>
      </c>
    </row>
    <row r="76" spans="1:9" x14ac:dyDescent="0.2">
      <c r="A76" s="71">
        <v>23</v>
      </c>
      <c r="B76" s="95"/>
      <c r="C76" s="63"/>
      <c r="D76" s="63"/>
      <c r="E76" s="80"/>
      <c r="F76" s="64"/>
      <c r="G76" s="63"/>
      <c r="H76" s="92"/>
      <c r="I76">
        <f t="shared" si="1"/>
        <v>2</v>
      </c>
    </row>
    <row r="77" spans="1:9" x14ac:dyDescent="0.2">
      <c r="A77" s="143" t="s">
        <v>79</v>
      </c>
      <c r="B77" s="65"/>
      <c r="C77" s="65"/>
      <c r="D77" s="65"/>
      <c r="E77" s="65"/>
      <c r="F77" s="65"/>
      <c r="G77" s="87"/>
      <c r="H77" s="87"/>
      <c r="I77">
        <f t="shared" si="1"/>
        <v>2</v>
      </c>
    </row>
    <row r="78" spans="1:9" ht="84" x14ac:dyDescent="0.2">
      <c r="A78" s="66">
        <v>24</v>
      </c>
      <c r="B78" s="98" t="s">
        <v>80</v>
      </c>
      <c r="C78" s="63" t="s">
        <v>6</v>
      </c>
      <c r="D78" s="63" t="s">
        <v>153</v>
      </c>
      <c r="E78" s="112" t="s">
        <v>217</v>
      </c>
      <c r="F78" s="64"/>
      <c r="G78" s="63"/>
      <c r="H78" s="92"/>
      <c r="I78">
        <f t="shared" ref="I78:I107" si="2">IF(ISBLANK(D78),I77,I77+1)</f>
        <v>3</v>
      </c>
    </row>
    <row r="79" spans="1:9" x14ac:dyDescent="0.2">
      <c r="A79" s="71">
        <v>24</v>
      </c>
      <c r="B79" s="72"/>
      <c r="C79" s="63"/>
      <c r="D79" s="63"/>
      <c r="E79" s="82"/>
      <c r="F79" s="64"/>
      <c r="G79" s="63"/>
      <c r="H79" s="92"/>
      <c r="I79">
        <f t="shared" si="2"/>
        <v>3</v>
      </c>
    </row>
    <row r="80" spans="1:9" ht="36" x14ac:dyDescent="0.2">
      <c r="A80" s="66">
        <v>25</v>
      </c>
      <c r="B80" s="98" t="s">
        <v>81</v>
      </c>
      <c r="C80" s="63" t="s">
        <v>7</v>
      </c>
      <c r="D80" s="63"/>
      <c r="E80" s="82"/>
      <c r="F80" s="64"/>
      <c r="G80" s="63"/>
      <c r="H80" s="92"/>
      <c r="I80">
        <f t="shared" si="2"/>
        <v>3</v>
      </c>
    </row>
    <row r="81" spans="1:9" x14ac:dyDescent="0.2">
      <c r="A81" s="71">
        <v>25</v>
      </c>
      <c r="B81" s="72"/>
      <c r="C81" s="63"/>
      <c r="D81" s="79"/>
      <c r="E81" s="82"/>
      <c r="F81" s="64"/>
      <c r="G81" s="63"/>
      <c r="H81" s="92"/>
      <c r="I81">
        <f t="shared" si="2"/>
        <v>3</v>
      </c>
    </row>
    <row r="82" spans="1:9" ht="15" x14ac:dyDescent="0.2">
      <c r="A82" s="66">
        <v>26</v>
      </c>
      <c r="B82" s="67" t="s">
        <v>82</v>
      </c>
      <c r="C82" s="63" t="s">
        <v>185</v>
      </c>
      <c r="D82" s="79"/>
      <c r="E82" s="83"/>
      <c r="F82" s="83"/>
      <c r="G82" s="63"/>
      <c r="H82" s="92"/>
      <c r="I82">
        <f t="shared" si="2"/>
        <v>3</v>
      </c>
    </row>
    <row r="83" spans="1:9" ht="15" x14ac:dyDescent="0.2">
      <c r="A83" s="71">
        <v>26</v>
      </c>
      <c r="B83" s="95"/>
      <c r="C83" s="63"/>
      <c r="D83" s="79"/>
      <c r="E83" s="83"/>
      <c r="F83" s="83"/>
      <c r="G83" s="63"/>
      <c r="H83" s="92"/>
      <c r="I83">
        <f t="shared" si="2"/>
        <v>3</v>
      </c>
    </row>
    <row r="84" spans="1:9" x14ac:dyDescent="0.2">
      <c r="A84" s="143" t="s">
        <v>83</v>
      </c>
      <c r="B84" s="65"/>
      <c r="C84" s="65"/>
      <c r="D84" s="65"/>
      <c r="E84" s="65"/>
      <c r="F84" s="65"/>
      <c r="G84" s="87"/>
      <c r="H84" s="87"/>
      <c r="I84">
        <f t="shared" si="2"/>
        <v>3</v>
      </c>
    </row>
    <row r="85" spans="1:9" ht="36" x14ac:dyDescent="0.2">
      <c r="A85" s="66">
        <v>27</v>
      </c>
      <c r="B85" s="148" t="s">
        <v>201</v>
      </c>
      <c r="C85" s="63" t="s">
        <v>185</v>
      </c>
      <c r="D85" s="63" t="s">
        <v>153</v>
      </c>
      <c r="E85" s="64" t="s">
        <v>218</v>
      </c>
      <c r="F85" s="64"/>
      <c r="G85" s="63"/>
      <c r="H85" s="92"/>
      <c r="I85">
        <f t="shared" si="2"/>
        <v>4</v>
      </c>
    </row>
    <row r="86" spans="1:9" x14ac:dyDescent="0.2">
      <c r="A86" s="69">
        <v>27</v>
      </c>
      <c r="B86" s="70"/>
      <c r="C86" s="63"/>
      <c r="D86" s="63"/>
      <c r="E86" s="64"/>
      <c r="F86" s="64"/>
      <c r="G86" s="63"/>
      <c r="H86" s="92"/>
      <c r="I86">
        <f t="shared" si="2"/>
        <v>4</v>
      </c>
    </row>
    <row r="87" spans="1:9" hidden="1" x14ac:dyDescent="0.2">
      <c r="A87" s="69">
        <v>27</v>
      </c>
      <c r="B87" s="70"/>
      <c r="C87" s="63"/>
      <c r="D87" s="63"/>
      <c r="E87" s="64"/>
      <c r="F87" s="64"/>
      <c r="G87" s="63"/>
      <c r="H87" s="92"/>
      <c r="I87">
        <f t="shared" si="2"/>
        <v>4</v>
      </c>
    </row>
    <row r="88" spans="1:9" hidden="1" x14ac:dyDescent="0.2">
      <c r="A88" s="69">
        <v>27</v>
      </c>
      <c r="B88" s="70"/>
      <c r="C88" s="63"/>
      <c r="D88" s="63"/>
      <c r="E88" s="64"/>
      <c r="F88" s="64"/>
      <c r="G88" s="63"/>
      <c r="H88" s="92"/>
      <c r="I88">
        <f t="shared" si="2"/>
        <v>4</v>
      </c>
    </row>
    <row r="89" spans="1:9" x14ac:dyDescent="0.2">
      <c r="A89" s="71">
        <v>27</v>
      </c>
      <c r="B89" s="72"/>
      <c r="C89" s="63"/>
      <c r="D89" s="63"/>
      <c r="E89" s="64"/>
      <c r="F89" s="64"/>
      <c r="G89" s="63"/>
      <c r="H89" s="92"/>
      <c r="I89">
        <f t="shared" si="2"/>
        <v>4</v>
      </c>
    </row>
    <row r="90" spans="1:9" x14ac:dyDescent="0.2">
      <c r="A90" s="66">
        <v>28</v>
      </c>
      <c r="B90" s="98" t="s">
        <v>84</v>
      </c>
      <c r="C90" s="63" t="s">
        <v>6</v>
      </c>
      <c r="D90" s="63"/>
      <c r="E90" s="64"/>
      <c r="F90" s="64"/>
      <c r="G90" s="63"/>
      <c r="H90" s="92"/>
      <c r="I90">
        <f t="shared" si="2"/>
        <v>4</v>
      </c>
    </row>
    <row r="91" spans="1:9" x14ac:dyDescent="0.2">
      <c r="A91" s="71">
        <v>28</v>
      </c>
      <c r="B91" s="72"/>
      <c r="C91" s="63"/>
      <c r="D91" s="63"/>
      <c r="E91" s="64"/>
      <c r="F91" s="64"/>
      <c r="G91" s="63"/>
      <c r="H91" s="92"/>
      <c r="I91">
        <f t="shared" si="2"/>
        <v>4</v>
      </c>
    </row>
    <row r="92" spans="1:9" x14ac:dyDescent="0.2">
      <c r="A92" s="66">
        <v>29</v>
      </c>
      <c r="B92" s="67" t="s">
        <v>85</v>
      </c>
      <c r="C92" s="63" t="s">
        <v>53</v>
      </c>
      <c r="D92" s="63"/>
      <c r="E92" s="64"/>
      <c r="F92" s="64"/>
      <c r="G92" s="63"/>
      <c r="H92" s="92"/>
      <c r="I92">
        <f t="shared" si="2"/>
        <v>4</v>
      </c>
    </row>
    <row r="93" spans="1:9" x14ac:dyDescent="0.2">
      <c r="A93" s="71">
        <v>29</v>
      </c>
      <c r="B93" s="95"/>
      <c r="C93" s="63"/>
      <c r="D93" s="63"/>
      <c r="E93" s="64"/>
      <c r="F93" s="64"/>
      <c r="G93" s="63"/>
      <c r="H93" s="92"/>
      <c r="I93">
        <f t="shared" si="2"/>
        <v>4</v>
      </c>
    </row>
    <row r="94" spans="1:9" x14ac:dyDescent="0.2">
      <c r="A94" s="143" t="s">
        <v>90</v>
      </c>
      <c r="B94" s="65"/>
      <c r="C94" s="65"/>
      <c r="D94" s="65"/>
      <c r="E94" s="65"/>
      <c r="F94" s="65"/>
      <c r="G94" s="87"/>
      <c r="H94" s="87"/>
      <c r="I94">
        <f t="shared" si="2"/>
        <v>4</v>
      </c>
    </row>
    <row r="95" spans="1:9" ht="51" x14ac:dyDescent="0.2">
      <c r="A95" s="66">
        <v>30</v>
      </c>
      <c r="B95" s="98" t="s">
        <v>86</v>
      </c>
      <c r="C95" s="63" t="s">
        <v>7</v>
      </c>
      <c r="D95" s="63"/>
      <c r="E95" s="159" t="s">
        <v>206</v>
      </c>
      <c r="F95" s="64"/>
      <c r="G95" s="63"/>
      <c r="H95" s="92"/>
      <c r="I95">
        <f t="shared" si="2"/>
        <v>4</v>
      </c>
    </row>
    <row r="96" spans="1:9" x14ac:dyDescent="0.2">
      <c r="A96" s="71">
        <v>30</v>
      </c>
      <c r="B96" s="72"/>
      <c r="C96" s="63"/>
      <c r="D96" s="63"/>
      <c r="E96" s="64"/>
      <c r="F96" s="64"/>
      <c r="G96" s="63"/>
      <c r="H96" s="92"/>
      <c r="I96">
        <f t="shared" si="2"/>
        <v>4</v>
      </c>
    </row>
    <row r="97" spans="1:9" x14ac:dyDescent="0.2">
      <c r="A97" s="66">
        <v>31</v>
      </c>
      <c r="B97" s="98" t="s">
        <v>87</v>
      </c>
      <c r="C97" s="63" t="s">
        <v>53</v>
      </c>
      <c r="D97" s="63"/>
      <c r="E97" s="64"/>
      <c r="F97" s="64"/>
      <c r="G97" s="63"/>
      <c r="H97" s="92"/>
      <c r="I97">
        <f t="shared" si="2"/>
        <v>4</v>
      </c>
    </row>
    <row r="98" spans="1:9" x14ac:dyDescent="0.2">
      <c r="A98" s="71">
        <v>31</v>
      </c>
      <c r="B98" s="72"/>
      <c r="C98" s="63"/>
      <c r="D98" s="63"/>
      <c r="E98" s="64"/>
      <c r="F98" s="64"/>
      <c r="G98" s="63"/>
      <c r="H98" s="92"/>
      <c r="I98">
        <f t="shared" si="2"/>
        <v>4</v>
      </c>
    </row>
    <row r="99" spans="1:9" x14ac:dyDescent="0.2">
      <c r="A99" s="66">
        <v>32</v>
      </c>
      <c r="B99" s="67" t="s">
        <v>88</v>
      </c>
      <c r="C99" s="63" t="s">
        <v>53</v>
      </c>
      <c r="D99" s="63"/>
      <c r="E99" s="64"/>
      <c r="F99" s="64"/>
      <c r="G99" s="63"/>
      <c r="H99" s="92"/>
      <c r="I99">
        <f t="shared" si="2"/>
        <v>4</v>
      </c>
    </row>
    <row r="100" spans="1:9" x14ac:dyDescent="0.2">
      <c r="A100" s="71">
        <v>32</v>
      </c>
      <c r="B100" s="95"/>
      <c r="C100" s="63"/>
      <c r="D100" s="63"/>
      <c r="E100" s="64"/>
      <c r="F100" s="64"/>
      <c r="G100" s="63"/>
      <c r="H100" s="92"/>
      <c r="I100">
        <f t="shared" si="2"/>
        <v>4</v>
      </c>
    </row>
    <row r="101" spans="1:9" x14ac:dyDescent="0.2">
      <c r="A101" s="66">
        <v>33</v>
      </c>
      <c r="B101" s="98" t="s">
        <v>89</v>
      </c>
      <c r="C101" s="63" t="s">
        <v>53</v>
      </c>
      <c r="D101" s="63"/>
      <c r="E101" s="64"/>
      <c r="F101" s="64"/>
      <c r="G101" s="63"/>
      <c r="H101" s="92"/>
      <c r="I101">
        <f t="shared" si="2"/>
        <v>4</v>
      </c>
    </row>
    <row r="102" spans="1:9" x14ac:dyDescent="0.2">
      <c r="A102" s="71">
        <v>33</v>
      </c>
      <c r="B102" s="72"/>
      <c r="C102" s="63"/>
      <c r="D102" s="63"/>
      <c r="E102" s="64"/>
      <c r="F102" s="64"/>
      <c r="G102" s="63"/>
      <c r="H102" s="92"/>
      <c r="I102">
        <f t="shared" si="2"/>
        <v>4</v>
      </c>
    </row>
    <row r="103" spans="1:9" x14ac:dyDescent="0.2">
      <c r="A103" s="143" t="s">
        <v>91</v>
      </c>
      <c r="B103" s="65"/>
      <c r="C103" s="65"/>
      <c r="D103" s="65"/>
      <c r="E103" s="65"/>
      <c r="F103" s="65"/>
      <c r="G103" s="87"/>
      <c r="H103" s="87"/>
      <c r="I103">
        <f t="shared" si="2"/>
        <v>4</v>
      </c>
    </row>
    <row r="104" spans="1:9" ht="24" x14ac:dyDescent="0.2">
      <c r="A104" s="61">
        <v>34</v>
      </c>
      <c r="B104" s="107" t="s">
        <v>186</v>
      </c>
      <c r="C104" s="63" t="s">
        <v>6</v>
      </c>
      <c r="D104" s="63" t="s">
        <v>153</v>
      </c>
      <c r="E104" s="112" t="s">
        <v>219</v>
      </c>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G647</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Tadbourne Court 19-24, HA8 9D</v>
      </c>
      <c r="C9" s="256"/>
      <c r="D9" s="257"/>
      <c r="E9" s="150" t="s">
        <v>191</v>
      </c>
      <c r="F9" s="140">
        <f>'FRA-detail'!J8</f>
        <v>42776</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185</v>
      </c>
      <c r="D31" s="63" t="s">
        <v>154</v>
      </c>
      <c r="E31" s="64" t="s">
        <v>220</v>
      </c>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141</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142</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121</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118</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118</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7</v>
      </c>
      <c r="D52" s="75"/>
      <c r="E52" s="112" t="s">
        <v>221</v>
      </c>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G647</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Tadbourne Court 19-24, HA8 9D</v>
      </c>
      <c r="D9" s="256"/>
      <c r="E9" s="256"/>
      <c r="F9" s="257"/>
      <c r="G9" s="150" t="s">
        <v>191</v>
      </c>
      <c r="H9" s="140">
        <f>'FRA-detail'!J8</f>
        <v>42776</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The intake door is not FD30S standard and should be replaced with a certified FD30S door fitted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f>IF(ISNA(VLOOKUP(A13,Data!A:D,2,FALSE)),"",IF((VLOOKUP(A13,Data!A:D,2,FALSE)=0),"",VLOOKUP(A13,Data!A:D,2,FALSE)))</f>
        <v>14</v>
      </c>
      <c r="C13" s="7" t="str">
        <f>IF(ISNA(VLOOKUP(A13,Data!A:D,4,FALSE)),"",IF((VLOOKUP(A13,Data!A:D,4,FALSE)=0),"",VLOOKUP(A13,Data!A:D,4,FALSE)))</f>
        <v>All pram shed doors are secure, QA check required to confirm fire rating. No significant risk.</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24</v>
      </c>
      <c r="C14" s="7" t="str">
        <f>IF(ISNA(VLOOKUP(A14,Data!A:D,4,FALSE)),"",IF((VLOOKUP(A14,Data!A:D,4,FALSE)=0),"",VLOOKUP(A14,Data!A:D,4,FALSE)))</f>
        <v xml:space="preserve">There are call points and sounders in the common areas but no fire alarm panel. A fire alarm system in the common parts of this building is not required and we would recommend a review of the fire strategy for this building, evac plan, etc and if necessary this part of the fire alarm system should be removed. It would be advisable to fit a BS5839-6 LD2 system to all flats if not already fitted. Review recommended.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38.25" x14ac:dyDescent="0.2">
      <c r="A15" s="44">
        <v>4</v>
      </c>
      <c r="B15" s="49">
        <f>IF(ISNA(VLOOKUP(A15,Data!A:D,2,FALSE)),"",IF((VLOOKUP(A15,Data!A:D,2,FALSE)=0),"",VLOOKUP(A15,Data!A:D,2,FALSE)))</f>
        <v>27</v>
      </c>
      <c r="C15" s="7" t="str">
        <f>IF(ISNA(VLOOKUP(A15,Data!A:D,4,FALSE)),"",IF((VLOOKUP(A15,Data!A:D,4,FALSE)=0),"",VLOOKUP(A15,Data!A:D,4,FALSE)))</f>
        <v xml:space="preserve">It is not known if the building has internal or external stacks. It is recommended that an internal flat survey is carried out to ensure that the compartmentation levels between flats is adequate.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34</v>
      </c>
      <c r="C16" s="7" t="str">
        <f>IF(ISNA(VLOOKUP(A16,Data!A:D,4,FALSE)),"",IF((VLOOKUP(A16,Data!A:D,4,FALSE)=0),"",VLOOKUP(A16,Data!A:D,4,FALSE)))</f>
        <v>Roof void survey recommended, access via dwellings, although the pitch is very shallow so may not be appropriate</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f>IF(ISNA(VLOOKUP(A17,Data!A:D,2,FALSE)),"",IF((VLOOKUP(A17,Data!A:D,2,FALSE)=0),"",VLOOKUP(A17,Data!A:D,2,FALSE)))</f>
        <v>46</v>
      </c>
      <c r="C17" s="7" t="str">
        <f>IF(ISNA(VLOOKUP(A17,Data!A:D,4,FALSE)),"",IF((VLOOKUP(A17,Data!A:D,4,FALSE)=0),"",VLOOKUP(A17,Data!A:D,4,FALSE)))</f>
        <v>Check emergency lighting test records</v>
      </c>
      <c r="D17" s="29" t="str">
        <f>IF(ISNA(VLOOKUP(A17,Data!A:D,3,FALSE)),"",IF((VLOOKUP(A17,Data!A:D,3,FALSE)=0),"",VLOOKUP(A17,Data!A:D,3,FALSE)))</f>
        <v>P4</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in this building are FD30S standard doors</v>
      </c>
      <c r="E31" s="38" t="e">
        <f>FRA!#REF!</f>
        <v>#REF!</v>
      </c>
      <c r="F31" s="39">
        <f>FRA!F43</f>
        <v>0</v>
      </c>
      <c r="G31" s="96">
        <f>FRA!G43</f>
        <v>0</v>
      </c>
    </row>
    <row r="32" spans="1:7" x14ac:dyDescent="0.2">
      <c r="A32" s="38">
        <f>FRA!I44</f>
        <v>0</v>
      </c>
      <c r="B32" s="38">
        <f>FRA!A44</f>
        <v>14</v>
      </c>
      <c r="C32" s="38">
        <f>FRA!D44</f>
        <v>0</v>
      </c>
      <c r="D32" s="39" t="str">
        <f>FRA!E44</f>
        <v xml:space="preserve">The electrical intake was checked, secure (FB1) and clear of storage with no compartment penetrations. </v>
      </c>
      <c r="E32" s="38" t="e">
        <f>FRA!#REF!</f>
        <v>#REF!</v>
      </c>
      <c r="F32" s="39">
        <f>FRA!F44</f>
        <v>0</v>
      </c>
      <c r="G32" s="96">
        <f>FRA!G44</f>
        <v>0</v>
      </c>
    </row>
    <row r="33" spans="1:7" x14ac:dyDescent="0.2">
      <c r="A33" s="38">
        <f>FRA!I45</f>
        <v>1</v>
      </c>
      <c r="B33" s="38">
        <f>FRA!A45</f>
        <v>14</v>
      </c>
      <c r="C33" s="38" t="str">
        <f>FRA!D45</f>
        <v>P3</v>
      </c>
      <c r="D33" s="39" t="str">
        <f>FRA!E45</f>
        <v>The intake door is not FD30S standard and should be replaced with a certified FD30S door fitted to BS8214</v>
      </c>
      <c r="E33" s="38" t="e">
        <f>FRA!#REF!</f>
        <v>#REF!</v>
      </c>
      <c r="F33" s="39">
        <f>FRA!F45</f>
        <v>0</v>
      </c>
      <c r="G33" s="96">
        <f>FRA!G45</f>
        <v>0</v>
      </c>
    </row>
    <row r="34" spans="1:7" x14ac:dyDescent="0.2">
      <c r="A34" s="38">
        <f>FRA!I46</f>
        <v>2</v>
      </c>
      <c r="B34" s="38">
        <f>FRA!A46</f>
        <v>14</v>
      </c>
      <c r="C34" s="38" t="str">
        <f>FRA!D46</f>
        <v>P3</v>
      </c>
      <c r="D34" s="39" t="str">
        <f>FRA!E46</f>
        <v>All pram shed doors are secure, QA check required to confirm fire rating. No significant risk.</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2</v>
      </c>
      <c r="B52" s="53">
        <f>FRA!A64</f>
        <v>20</v>
      </c>
      <c r="C52" s="38">
        <f>FRA!D64</f>
        <v>0</v>
      </c>
      <c r="D52" s="39" t="str">
        <f>FRA!E64</f>
        <v>There is emergency lighting fitted in this building, it has not been fitted to standard but it is not required</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f>FRA!E66</f>
        <v>0</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2</v>
      </c>
      <c r="B57" s="53">
        <f>FRA!A69</f>
        <v>22</v>
      </c>
      <c r="C57" s="38">
        <f>FRA!D69</f>
        <v>0</v>
      </c>
      <c r="D57" s="39">
        <f>FRA!E69</f>
        <v>0</v>
      </c>
      <c r="E57" s="38" t="e">
        <f>FRA!#REF!</f>
        <v>#REF!</v>
      </c>
      <c r="F57" s="39">
        <f>FRA!F69</f>
        <v>0</v>
      </c>
      <c r="G57" s="96">
        <f>FRA!G69</f>
        <v>0</v>
      </c>
    </row>
    <row r="58" spans="1:7" x14ac:dyDescent="0.2">
      <c r="A58" s="38">
        <f>FRA!I70</f>
        <v>2</v>
      </c>
      <c r="B58" s="54">
        <f>FRA!A70</f>
        <v>22</v>
      </c>
      <c r="C58" s="38">
        <f>FRA!D70</f>
        <v>0</v>
      </c>
      <c r="D58" s="39">
        <f>FRA!E70</f>
        <v>0</v>
      </c>
      <c r="E58" s="38" t="e">
        <f>FRA!#REF!</f>
        <v>#REF!</v>
      </c>
      <c r="F58" s="39">
        <f>FRA!F70</f>
        <v>0</v>
      </c>
      <c r="G58" s="96">
        <f>FRA!G70</f>
        <v>0</v>
      </c>
    </row>
    <row r="59" spans="1:7" x14ac:dyDescent="0.2">
      <c r="A59" s="38">
        <f>FRA!I71</f>
        <v>2</v>
      </c>
      <c r="B59" s="54">
        <f>FRA!A71</f>
        <v>22</v>
      </c>
      <c r="C59" s="38">
        <f>FRA!D71</f>
        <v>0</v>
      </c>
      <c r="D59" s="39">
        <f>FRA!E71</f>
        <v>0</v>
      </c>
      <c r="E59" s="38" t="e">
        <f>FRA!#REF!</f>
        <v>#REF!</v>
      </c>
      <c r="F59" s="39">
        <f>FRA!F71</f>
        <v>0</v>
      </c>
      <c r="G59" s="96">
        <f>FRA!G71</f>
        <v>0</v>
      </c>
    </row>
    <row r="60" spans="1:7" x14ac:dyDescent="0.2">
      <c r="A60" s="38">
        <f>FRA!I72</f>
        <v>2</v>
      </c>
      <c r="B60" s="54">
        <f>FRA!A72</f>
        <v>22</v>
      </c>
      <c r="C60" s="38">
        <f>FRA!D72</f>
        <v>0</v>
      </c>
      <c r="D60" s="39">
        <f>FRA!E72</f>
        <v>0</v>
      </c>
      <c r="E60" s="38" t="e">
        <f>FRA!#REF!</f>
        <v>#REF!</v>
      </c>
      <c r="F60" s="39">
        <f>FRA!F72</f>
        <v>0</v>
      </c>
      <c r="G60" s="96">
        <f>FRA!G72</f>
        <v>0</v>
      </c>
    </row>
    <row r="61" spans="1:7" x14ac:dyDescent="0.2">
      <c r="A61" s="38">
        <f>FRA!I73</f>
        <v>2</v>
      </c>
      <c r="B61" s="54">
        <f>FRA!A73</f>
        <v>22</v>
      </c>
      <c r="C61" s="38">
        <f>FRA!D73</f>
        <v>0</v>
      </c>
      <c r="D61" s="39">
        <f>FRA!E73</f>
        <v>0</v>
      </c>
      <c r="E61" s="38" t="e">
        <f>FRA!#REF!</f>
        <v>#REF!</v>
      </c>
      <c r="F61" s="39">
        <f>FRA!F73</f>
        <v>0</v>
      </c>
      <c r="G61" s="96">
        <f>FRA!G73</f>
        <v>0</v>
      </c>
    </row>
    <row r="62" spans="1:7" x14ac:dyDescent="0.2">
      <c r="A62" s="38">
        <f>FRA!I74</f>
        <v>2</v>
      </c>
      <c r="B62" s="54">
        <f>FRA!A74</f>
        <v>22</v>
      </c>
      <c r="C62" s="38">
        <f>FRA!D74</f>
        <v>0</v>
      </c>
      <c r="D62" s="39">
        <f>FRA!E74</f>
        <v>0</v>
      </c>
      <c r="E62" s="38" t="e">
        <f>FRA!#REF!</f>
        <v>#REF!</v>
      </c>
      <c r="F62" s="39">
        <f>FRA!F74</f>
        <v>0</v>
      </c>
      <c r="G62" s="96">
        <f>FRA!G74</f>
        <v>0</v>
      </c>
    </row>
    <row r="63" spans="1:7" x14ac:dyDescent="0.2">
      <c r="A63" s="38">
        <f>FRA!I75</f>
        <v>2</v>
      </c>
      <c r="B63" s="38">
        <f>FRA!A75</f>
        <v>23</v>
      </c>
      <c r="C63" s="38">
        <f>FRA!D75</f>
        <v>0</v>
      </c>
      <c r="D63" s="39">
        <f>FRA!E75</f>
        <v>0</v>
      </c>
      <c r="E63" s="38" t="e">
        <f>FRA!#REF!</f>
        <v>#REF!</v>
      </c>
      <c r="F63" s="39">
        <f>FRA!F75</f>
        <v>0</v>
      </c>
      <c r="G63" s="96">
        <f>FRA!G75</f>
        <v>0</v>
      </c>
    </row>
    <row r="64" spans="1:7" x14ac:dyDescent="0.2">
      <c r="A64" s="38">
        <f>FRA!I76</f>
        <v>2</v>
      </c>
      <c r="B64" s="38">
        <f>FRA!A76</f>
        <v>23</v>
      </c>
      <c r="C64" s="38">
        <f>FRA!D76</f>
        <v>0</v>
      </c>
      <c r="D64" s="39">
        <f>FRA!E76</f>
        <v>0</v>
      </c>
      <c r="E64" s="38" t="e">
        <f>FRA!#REF!</f>
        <v>#REF!</v>
      </c>
      <c r="F64" s="39">
        <f>FRA!F76</f>
        <v>0</v>
      </c>
      <c r="G64" s="96">
        <f>FRA!G76</f>
        <v>0</v>
      </c>
    </row>
    <row r="65" spans="1:7" x14ac:dyDescent="0.2">
      <c r="A65" s="38">
        <f>FRA!I77</f>
        <v>2</v>
      </c>
      <c r="B65" s="38">
        <v>0</v>
      </c>
      <c r="C65" s="38">
        <v>0</v>
      </c>
      <c r="D65" s="39">
        <v>0</v>
      </c>
      <c r="E65" s="38" t="e">
        <f>FRA!#REF!</f>
        <v>#REF!</v>
      </c>
      <c r="F65" s="39">
        <f>FRA!F77</f>
        <v>0</v>
      </c>
      <c r="G65" s="96">
        <f>FRA!G77</f>
        <v>0</v>
      </c>
    </row>
    <row r="66" spans="1:7" x14ac:dyDescent="0.2">
      <c r="A66" s="38">
        <f>FRA!I78</f>
        <v>3</v>
      </c>
      <c r="B66" s="53">
        <f>FRA!A78</f>
        <v>24</v>
      </c>
      <c r="C66" s="38" t="str">
        <f>FRA!D78</f>
        <v>P3</v>
      </c>
      <c r="D66" s="39" t="str">
        <f>FRA!E78</f>
        <v xml:space="preserve">There are call points and sounders in the common areas but no fire alarm panel. A fire alarm system in the common parts of this building is not required and we would recommend a review of the fire strategy for this building, evac plan, etc and if necessary this part of the fire alarm system should be removed. It would be advisable to fit a BS5839-6 LD2 system to all flats if not already fitted. Review recommended. </v>
      </c>
      <c r="E66" s="38" t="e">
        <f>FRA!#REF!</f>
        <v>#REF!</v>
      </c>
      <c r="F66" s="39">
        <f>FRA!F78</f>
        <v>0</v>
      </c>
      <c r="G66" s="96">
        <f>FRA!G78</f>
        <v>0</v>
      </c>
    </row>
    <row r="67" spans="1:7" x14ac:dyDescent="0.2">
      <c r="A67" s="38">
        <f>FRA!I79</f>
        <v>3</v>
      </c>
      <c r="B67" s="54">
        <f>FRA!A79</f>
        <v>24</v>
      </c>
      <c r="C67" s="38">
        <f>FRA!D79</f>
        <v>0</v>
      </c>
      <c r="D67" s="39">
        <f>FRA!E79</f>
        <v>0</v>
      </c>
      <c r="E67" s="38" t="e">
        <f>FRA!#REF!</f>
        <v>#REF!</v>
      </c>
      <c r="F67" s="39">
        <f>FRA!F79</f>
        <v>0</v>
      </c>
      <c r="G67" s="96">
        <f>FRA!G79</f>
        <v>0</v>
      </c>
    </row>
    <row r="68" spans="1:7" x14ac:dyDescent="0.2">
      <c r="A68" s="38">
        <f>FRA!I80</f>
        <v>3</v>
      </c>
      <c r="B68" s="54">
        <f>FRA!A80</f>
        <v>25</v>
      </c>
      <c r="C68" s="38">
        <f>FRA!D80</f>
        <v>0</v>
      </c>
      <c r="D68" s="39">
        <f>FRA!E80</f>
        <v>0</v>
      </c>
      <c r="E68" s="38" t="e">
        <f>FRA!#REF!</f>
        <v>#REF!</v>
      </c>
      <c r="F68" s="39">
        <f>FRA!F80</f>
        <v>0</v>
      </c>
      <c r="G68" s="96">
        <f>FRA!G80</f>
        <v>0</v>
      </c>
    </row>
    <row r="69" spans="1:7" x14ac:dyDescent="0.2">
      <c r="A69" s="38">
        <f>FRA!I81</f>
        <v>3</v>
      </c>
      <c r="B69" s="54">
        <f>FRA!A81</f>
        <v>25</v>
      </c>
      <c r="C69" s="38">
        <f>FRA!D81</f>
        <v>0</v>
      </c>
      <c r="D69" s="39">
        <f>FRA!E81</f>
        <v>0</v>
      </c>
      <c r="E69" s="38" t="e">
        <f>FRA!#REF!</f>
        <v>#REF!</v>
      </c>
      <c r="F69" s="39">
        <f>FRA!F81</f>
        <v>0</v>
      </c>
      <c r="G69" s="96">
        <f>FRA!G81</f>
        <v>0</v>
      </c>
    </row>
    <row r="70" spans="1:7" x14ac:dyDescent="0.2">
      <c r="A70" s="38">
        <f>FRA!I82</f>
        <v>3</v>
      </c>
      <c r="B70" s="54">
        <f>FRA!A82</f>
        <v>26</v>
      </c>
      <c r="C70" s="38">
        <f>FRA!D82</f>
        <v>0</v>
      </c>
      <c r="D70" s="39">
        <f>FRA!E82</f>
        <v>0</v>
      </c>
      <c r="E70" s="38" t="e">
        <f>FRA!#REF!</f>
        <v>#REF!</v>
      </c>
      <c r="F70" s="39">
        <f>FRA!F82</f>
        <v>0</v>
      </c>
      <c r="G70" s="96">
        <f>FRA!G82</f>
        <v>0</v>
      </c>
    </row>
    <row r="71" spans="1:7" x14ac:dyDescent="0.2">
      <c r="A71" s="38">
        <f>FRA!I83</f>
        <v>3</v>
      </c>
      <c r="B71" s="54">
        <f>FRA!A83</f>
        <v>26</v>
      </c>
      <c r="C71" s="38">
        <f>FRA!D83</f>
        <v>0</v>
      </c>
      <c r="D71" s="39">
        <f>FRA!E83</f>
        <v>0</v>
      </c>
      <c r="E71" s="38" t="e">
        <f>FRA!#REF!</f>
        <v>#REF!</v>
      </c>
      <c r="F71" s="39">
        <f>FRA!F83</f>
        <v>0</v>
      </c>
      <c r="G71" s="96">
        <f>FRA!G83</f>
        <v>0</v>
      </c>
    </row>
    <row r="72" spans="1:7" x14ac:dyDescent="0.2">
      <c r="A72" s="38">
        <f>FRA!I84</f>
        <v>3</v>
      </c>
      <c r="B72" s="38">
        <v>0</v>
      </c>
      <c r="C72" s="38">
        <v>0</v>
      </c>
      <c r="D72" s="39">
        <v>0</v>
      </c>
      <c r="E72" s="38" t="e">
        <f>FRA!#REF!</f>
        <v>#REF!</v>
      </c>
      <c r="F72" s="39">
        <f>FRA!F84</f>
        <v>0</v>
      </c>
      <c r="G72" s="96">
        <f>FRA!G84</f>
        <v>0</v>
      </c>
    </row>
    <row r="73" spans="1:7" x14ac:dyDescent="0.2">
      <c r="A73" s="38">
        <f>FRA!I85</f>
        <v>4</v>
      </c>
      <c r="B73" s="53">
        <f>FRA!A85</f>
        <v>27</v>
      </c>
      <c r="C73" s="38" t="str">
        <f>FRA!D85</f>
        <v>P3</v>
      </c>
      <c r="D73" s="39" t="str">
        <f>FRA!E85</f>
        <v xml:space="preserve">It is not known if the building has internal or external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4</v>
      </c>
      <c r="B74" s="54">
        <f>FRA!A86</f>
        <v>27</v>
      </c>
      <c r="C74" s="38">
        <f>FRA!D86</f>
        <v>0</v>
      </c>
      <c r="D74" s="39">
        <f>FRA!E86</f>
        <v>0</v>
      </c>
      <c r="E74" s="38" t="e">
        <f>FRA!#REF!</f>
        <v>#REF!</v>
      </c>
      <c r="F74" s="39">
        <f>FRA!F86</f>
        <v>0</v>
      </c>
      <c r="G74" s="96">
        <f>FRA!G86</f>
        <v>0</v>
      </c>
    </row>
    <row r="75" spans="1:7" x14ac:dyDescent="0.2">
      <c r="A75" s="38">
        <f>FRA!I87</f>
        <v>4</v>
      </c>
      <c r="B75" s="54">
        <f>FRA!A87</f>
        <v>27</v>
      </c>
      <c r="C75" s="38">
        <f>FRA!D87</f>
        <v>0</v>
      </c>
      <c r="D75" s="39">
        <f>FRA!E87</f>
        <v>0</v>
      </c>
      <c r="E75" s="38" t="e">
        <f>FRA!#REF!</f>
        <v>#REF!</v>
      </c>
      <c r="F75" s="39">
        <f>FRA!F87</f>
        <v>0</v>
      </c>
      <c r="G75" s="96">
        <f>FRA!G87</f>
        <v>0</v>
      </c>
    </row>
    <row r="76" spans="1:7" x14ac:dyDescent="0.2">
      <c r="A76" s="38">
        <f>FRA!I88</f>
        <v>4</v>
      </c>
      <c r="B76" s="54">
        <f>FRA!A88</f>
        <v>27</v>
      </c>
      <c r="C76" s="38">
        <f>FRA!D88</f>
        <v>0</v>
      </c>
      <c r="D76" s="39">
        <f>FRA!E88</f>
        <v>0</v>
      </c>
      <c r="E76" s="38" t="e">
        <f>FRA!#REF!</f>
        <v>#REF!</v>
      </c>
      <c r="F76" s="39">
        <f>FRA!F88</f>
        <v>0</v>
      </c>
      <c r="G76" s="96">
        <f>FRA!G88</f>
        <v>0</v>
      </c>
    </row>
    <row r="77" spans="1:7" x14ac:dyDescent="0.2">
      <c r="A77" s="38">
        <f>FRA!I89</f>
        <v>4</v>
      </c>
      <c r="B77" s="54">
        <f>FRA!A89</f>
        <v>27</v>
      </c>
      <c r="C77" s="38">
        <f>FRA!D89</f>
        <v>0</v>
      </c>
      <c r="D77" s="39">
        <f>FRA!E89</f>
        <v>0</v>
      </c>
      <c r="E77" s="38" t="e">
        <f>FRA!#REF!</f>
        <v>#REF!</v>
      </c>
      <c r="F77" s="39">
        <f>FRA!F89</f>
        <v>0</v>
      </c>
      <c r="G77" s="96">
        <f>FRA!G89</f>
        <v>0</v>
      </c>
    </row>
    <row r="78" spans="1:7" x14ac:dyDescent="0.2">
      <c r="A78" s="38">
        <f>FRA!I90</f>
        <v>4</v>
      </c>
      <c r="B78" s="38">
        <f>FRA!A90</f>
        <v>28</v>
      </c>
      <c r="C78" s="38">
        <f>FRA!D90</f>
        <v>0</v>
      </c>
      <c r="D78" s="39">
        <f>FRA!E90</f>
        <v>0</v>
      </c>
      <c r="E78" s="38" t="e">
        <f>FRA!#REF!</f>
        <v>#REF!</v>
      </c>
      <c r="F78" s="39">
        <f>FRA!F90</f>
        <v>0</v>
      </c>
      <c r="G78" s="96">
        <f>FRA!G90</f>
        <v>0</v>
      </c>
    </row>
    <row r="79" spans="1:7" x14ac:dyDescent="0.2">
      <c r="A79" s="38">
        <f>FRA!I91</f>
        <v>4</v>
      </c>
      <c r="B79" s="38">
        <f>FRA!A91</f>
        <v>28</v>
      </c>
      <c r="C79" s="38">
        <f>FRA!D91</f>
        <v>0</v>
      </c>
      <c r="D79" s="39">
        <f>FRA!E91</f>
        <v>0</v>
      </c>
      <c r="E79" s="38" t="e">
        <f>FRA!#REF!</f>
        <v>#REF!</v>
      </c>
      <c r="F79" s="39">
        <f>FRA!F91</f>
        <v>0</v>
      </c>
      <c r="G79" s="96">
        <f>FRA!G91</f>
        <v>0</v>
      </c>
    </row>
    <row r="80" spans="1:7" x14ac:dyDescent="0.2">
      <c r="A80" s="38">
        <f>FRA!I92</f>
        <v>4</v>
      </c>
      <c r="B80" s="38">
        <f>FRA!A92</f>
        <v>29</v>
      </c>
      <c r="C80" s="38">
        <f>FRA!D92</f>
        <v>0</v>
      </c>
      <c r="D80" s="39">
        <f>FRA!E92</f>
        <v>0</v>
      </c>
      <c r="E80" s="38" t="e">
        <f>FRA!#REF!</f>
        <v>#REF!</v>
      </c>
      <c r="F80" s="39">
        <f>FRA!F92</f>
        <v>0</v>
      </c>
      <c r="G80" s="96">
        <f>FRA!G92</f>
        <v>0</v>
      </c>
    </row>
    <row r="81" spans="1:7" x14ac:dyDescent="0.2">
      <c r="A81" s="38">
        <f>FRA!I93</f>
        <v>4</v>
      </c>
      <c r="B81" s="38">
        <f>FRA!A93</f>
        <v>29</v>
      </c>
      <c r="C81" s="38">
        <f>FRA!D93</f>
        <v>0</v>
      </c>
      <c r="D81" s="39">
        <f>FRA!E93</f>
        <v>0</v>
      </c>
      <c r="E81" s="38" t="e">
        <f>FRA!#REF!</f>
        <v>#REF!</v>
      </c>
      <c r="F81" s="39">
        <f>FRA!F93</f>
        <v>0</v>
      </c>
      <c r="G81" s="96">
        <f>FRA!G93</f>
        <v>0</v>
      </c>
    </row>
    <row r="82" spans="1:7" x14ac:dyDescent="0.2">
      <c r="A82" s="38">
        <f>FRA!I94</f>
        <v>4</v>
      </c>
      <c r="B82" s="38">
        <v>0</v>
      </c>
      <c r="C82" s="38">
        <v>0</v>
      </c>
      <c r="D82" s="39">
        <v>0</v>
      </c>
      <c r="E82" s="38" t="e">
        <f>FRA!#REF!</f>
        <v>#REF!</v>
      </c>
      <c r="F82" s="39">
        <f>FRA!F94</f>
        <v>0</v>
      </c>
      <c r="G82" s="96">
        <f>FRA!G94</f>
        <v>0</v>
      </c>
    </row>
    <row r="83" spans="1:7" x14ac:dyDescent="0.2">
      <c r="A83" s="38">
        <f>FRA!I95</f>
        <v>4</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4</v>
      </c>
      <c r="B84" s="54">
        <f>FRA!A96</f>
        <v>30</v>
      </c>
      <c r="C84" s="38">
        <f>FRA!D96</f>
        <v>0</v>
      </c>
      <c r="D84" s="39">
        <f>FRA!E96</f>
        <v>0</v>
      </c>
      <c r="E84" s="38" t="e">
        <f>FRA!#REF!</f>
        <v>#REF!</v>
      </c>
      <c r="F84" s="39">
        <f>FRA!F96</f>
        <v>0</v>
      </c>
      <c r="G84" s="96">
        <f>FRA!G96</f>
        <v>0</v>
      </c>
    </row>
    <row r="85" spans="1:7" x14ac:dyDescent="0.2">
      <c r="A85" s="38">
        <f>FRA!I97</f>
        <v>4</v>
      </c>
      <c r="B85" s="54">
        <f>FRA!A97</f>
        <v>31</v>
      </c>
      <c r="C85" s="38">
        <f>FRA!D97</f>
        <v>0</v>
      </c>
      <c r="D85" s="39">
        <f>FRA!E97</f>
        <v>0</v>
      </c>
      <c r="E85" s="38" t="e">
        <f>FRA!#REF!</f>
        <v>#REF!</v>
      </c>
      <c r="F85" s="39">
        <f>FRA!F97</f>
        <v>0</v>
      </c>
      <c r="G85" s="96">
        <f>FRA!G97</f>
        <v>0</v>
      </c>
    </row>
    <row r="86" spans="1:7" x14ac:dyDescent="0.2">
      <c r="A86" s="38">
        <f>FRA!I98</f>
        <v>4</v>
      </c>
      <c r="B86" s="54">
        <f>FRA!A98</f>
        <v>31</v>
      </c>
      <c r="C86" s="38">
        <f>FRA!D98</f>
        <v>0</v>
      </c>
      <c r="D86" s="39">
        <f>FRA!E98</f>
        <v>0</v>
      </c>
      <c r="E86" s="38" t="e">
        <f>FRA!#REF!</f>
        <v>#REF!</v>
      </c>
      <c r="F86" s="39">
        <f>FRA!F98</f>
        <v>0</v>
      </c>
      <c r="G86" s="96">
        <f>FRA!G98</f>
        <v>0</v>
      </c>
    </row>
    <row r="87" spans="1:7" x14ac:dyDescent="0.2">
      <c r="A87" s="38">
        <f>FRA!I99</f>
        <v>4</v>
      </c>
      <c r="B87" s="54">
        <f>FRA!A99</f>
        <v>32</v>
      </c>
      <c r="C87" s="38">
        <f>FRA!D99</f>
        <v>0</v>
      </c>
      <c r="D87" s="39">
        <f>FRA!E99</f>
        <v>0</v>
      </c>
      <c r="E87" s="38" t="e">
        <f>FRA!#REF!</f>
        <v>#REF!</v>
      </c>
      <c r="F87" s="39">
        <f>FRA!F99</f>
        <v>0</v>
      </c>
      <c r="G87" s="96">
        <f>FRA!G99</f>
        <v>0</v>
      </c>
    </row>
    <row r="88" spans="1:7" x14ac:dyDescent="0.2">
      <c r="A88" s="38">
        <f>FRA!I100</f>
        <v>4</v>
      </c>
      <c r="B88" s="54">
        <f>FRA!A100</f>
        <v>32</v>
      </c>
      <c r="C88" s="38">
        <f>FRA!D100</f>
        <v>0</v>
      </c>
      <c r="D88" s="39">
        <f>FRA!E100</f>
        <v>0</v>
      </c>
      <c r="E88" s="38" t="e">
        <f>FRA!#REF!</f>
        <v>#REF!</v>
      </c>
      <c r="F88" s="39">
        <f>FRA!F100</f>
        <v>0</v>
      </c>
      <c r="G88" s="96">
        <f>FRA!G100</f>
        <v>0</v>
      </c>
    </row>
    <row r="89" spans="1:7" x14ac:dyDescent="0.2">
      <c r="A89" s="38">
        <f>FRA!I101</f>
        <v>4</v>
      </c>
      <c r="B89" s="54">
        <f>FRA!A101</f>
        <v>33</v>
      </c>
      <c r="C89" s="38">
        <f>FRA!D101</f>
        <v>0</v>
      </c>
      <c r="D89" s="39">
        <f>FRA!E101</f>
        <v>0</v>
      </c>
      <c r="E89" s="38" t="e">
        <f>FRA!#REF!</f>
        <v>#REF!</v>
      </c>
      <c r="F89" s="39">
        <f>FRA!F101</f>
        <v>0</v>
      </c>
      <c r="G89" s="96">
        <f>FRA!G101</f>
        <v>0</v>
      </c>
    </row>
    <row r="90" spans="1:7" x14ac:dyDescent="0.2">
      <c r="A90" s="38">
        <f>FRA!I102</f>
        <v>4</v>
      </c>
      <c r="B90" s="54">
        <f>FRA!A102</f>
        <v>33</v>
      </c>
      <c r="C90" s="38">
        <f>FRA!D102</f>
        <v>0</v>
      </c>
      <c r="D90" s="39">
        <f>FRA!E102</f>
        <v>0</v>
      </c>
      <c r="E90" s="38" t="e">
        <f>FRA!#REF!</f>
        <v>#REF!</v>
      </c>
      <c r="F90" s="39">
        <f>FRA!F102</f>
        <v>0</v>
      </c>
      <c r="G90" s="96">
        <f>FRA!G102</f>
        <v>0</v>
      </c>
    </row>
    <row r="91" spans="1:7" x14ac:dyDescent="0.2">
      <c r="A91" s="38">
        <f>FRA!I103</f>
        <v>4</v>
      </c>
      <c r="B91" s="38">
        <v>0</v>
      </c>
      <c r="C91" s="38">
        <v>0</v>
      </c>
      <c r="D91" s="39">
        <v>0</v>
      </c>
      <c r="E91" s="38" t="e">
        <f>FRA!#REF!</f>
        <v>#REF!</v>
      </c>
      <c r="F91" s="39">
        <f>FRA!F103</f>
        <v>0</v>
      </c>
      <c r="G91" s="96">
        <f>FRA!G103</f>
        <v>0</v>
      </c>
    </row>
    <row r="92" spans="1:7" x14ac:dyDescent="0.2">
      <c r="A92" s="38">
        <f>FRA!I104</f>
        <v>5</v>
      </c>
      <c r="B92" s="53">
        <f>FRA!A104</f>
        <v>34</v>
      </c>
      <c r="C92" s="38" t="str">
        <f>FRA!D104</f>
        <v>P3</v>
      </c>
      <c r="D92" s="39" t="str">
        <f>FRA!E104</f>
        <v>Roof void survey recommended, access via dwellings, although the pitch is very shallow so may not be appropriate</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6</v>
      </c>
      <c r="B114" s="104">
        <f>'M-M'!A31</f>
        <v>46</v>
      </c>
      <c r="C114" s="36" t="str">
        <f>'M-M'!D31</f>
        <v>P4</v>
      </c>
      <c r="D114" s="37" t="str">
        <f>'M-M'!E31</f>
        <v>Check emergency lighting test records</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t="str">
        <f>'M-M'!E52</f>
        <v>Not at the premises</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2017-02-16T22:02:17Z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-960159430</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