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<sst xmlns="http://schemas.openxmlformats.org/spreadsheetml/2006/main" count="371" uniqueCount="226">
  <si>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</si>
  <si>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</si>
  <si>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</si>
  <si>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</si>
  <si>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</si>
  <si>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</si>
  <si>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</si>
  <si>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</si>
  <si>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</si>
  <si>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</si>
  <si>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</si>
  <si>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</si>
  <si>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</si>
  <si>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</si>
  <si>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</si>
  <si>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</si>
  <si>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</si>
  <si>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</si>
  <si>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</si>
  <si>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</si>
  <si>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</si>
  <si>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</si>
  <si>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</si>
  <si>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</si>
  <si>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</si>
  <si>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</si>
  <si>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</si>
  <si>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</si>
  <si>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</si>
  <si>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</si>
  <si>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</si>
  <si>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</si>
  <si>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</si>
  <si>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</si>
  <si>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</si>
  <si>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</si>
  <si>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</si>
  <si>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</si>
  <si>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</si>
  <si>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</si>
  <si>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</si>
  <si>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</si>
  <si>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</si>
  <si>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</si>
  <si>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</si>
  <si>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</si>
  <si>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</si>
  <si>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</si>
  <si>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</si>
  <si>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</si>
  <si>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</si>
  <si>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</si>
  <si>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</si>
  <si>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</si>
  <si>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</si>
  <si>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</si>
  <si>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</si>
  <si>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</si>
  <si>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</si>
  <si>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</si>
  <si>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</si>
  <si>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</si>
  <si>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</si>
  <si>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</si>
  <si>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</si>
  <si>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</si>
  <si>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</si>
  <si>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</si>
  <si>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</si>
  <si>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</si>
  <si>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</si>
  <si>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</si>
  <si>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</si>
  <si>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</si>
  <si>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</si>
  <si>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</si>
  <si>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</si>
  <si>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</si>
  <si>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</si>
  <si>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</si>
  <si>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</si>
  <si>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</si>
  <si>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</si>
  <si>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</si>
  <si>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</si>
  <si>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</si>
  <si>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</si>
  <si>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</si>
  <si>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</si>
  <si>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</si>
  <si>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</si>
  <si>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</si>
  <si>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</si>
  <si>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</si>
  <si>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</si>
  <si>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</si>
  <si>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</si>
  <si>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</si>
  <si>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</si>
  <si>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</si>
  <si>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</si>
  <si>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</si>
  <si>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</si>
  <si>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</si>
  <si>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</si>
  <si>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</si>
  <si>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</si>
  <si>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</si>
  <si>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</si>
  <si>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</si>
  <si>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</si>
  <si>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</si>
  <si>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</si>
  <si>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</si>
  <si>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</si>
  <si>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</si>
  <si>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</si>
  <si>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</si>
  <si>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</si>
  <si>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</si>
  <si>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</si>
  <si>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</si>
  <si>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</si>
  <si>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</si>
  <si>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</si>
  <si>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</si>
  <si>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</si>
  <si>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</si>
  <si>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</si>
  <si>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</si>
  <si>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</si>
  <si>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</si>
  <si>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</si>
  <si>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</si>
  <si>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</si>
  <si>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</si>
  <si>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</si>
  <si>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</si>
  <si>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</si>
  <si>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</si>
  <si>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</si>
  <si>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</si>
  <si>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</si>
  <si>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</si>
  <si>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</si>
  <si>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</si>
  <si>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</si>
  <si>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</si>
  <si>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</si>
  <si>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</si>
  <si>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</si>
  <si>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</si>
  <si>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</si>
  <si>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</si>
  <si>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</si>
  <si>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</si>
  <si>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</si>
  <si>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</si>
  <si>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</si>
  <si>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</si>
  <si>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</si>
  <si>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</si>
  <si>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</si>
  <si>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</si>
  <si>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</si>
  <si>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</si>
  <si>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</si>
  <si>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</si>
  <si>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</si>
  <si>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</si>
  <si>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</si>
  <si>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</si>
  <si>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</si>
  <si>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</si>
  <si>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</si>
  <si>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</si>
  <si>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</si>
  <si>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</si>
  <si>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</si>
  <si>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</si>
  <si>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</si>
  <si>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</si>
  <si>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</si>
  <si>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</si>
  <si>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</si>
  <si>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</si>
  <si>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</si>
  <si>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</si>
  <si>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</si>
  <si>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</si>
  <si>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</si>
  <si>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</si>
  <si>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</si>
  <si>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</si>
  <si>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</si>
  <si>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</si>
  <si>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</si>
  <si>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</si>
  <si>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</si>
  <si>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</si>
  <si>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</si>
  <si>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</si>
  <si>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</si>
  <si>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</si>
  <si>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</si>
  <si>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</si>
  <si>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There is no secure entry system fitted to this building and secure entry should be considered in line with Barnet Homes policy for these systems as well as the arson risk for the area.</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</si>
  <si>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</si>
  <si>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</si>
  <si>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t>B37A4</t>
  </si>
  <si>
    <t>1030325-28</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</si>
  <si>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</si>
  <si>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</si>
  <si>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Secured by FB14</t>
  </si>
  <si>
    <t>All flat entrance doors (FED's) fitted to this building are FD30S standard doors except FED 19 which is not a UKAS certified FD30S doorset. This door should be replaced with a certified FD30S door/doorset fitted in accordance to BS8214.</t>
  </si>
  <si>
    <t>All pram shed doors are secured but are not FD30S standard doors. These should be replaced with UKAS certified FD30S doors fitted to BS8214 in any future works improvement program.</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</si>
  <si>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stair nosings have been highlighted with appropriate photoluminescent stair nosings.</t>
  </si>
  <si>
    <t xml:space="preserve">There is emergency lighting fitted to this building but it has not been fitted to standard. It is recommended that it is reconfired to the required standard, particularly BS5266-1 paragraph 6.4 or alternatively a low level photoluminescent escape lighting should be fitted. </t>
  </si>
  <si>
    <t xml:space="preserve">Test dates are on site </t>
  </si>
  <si>
    <t>Where fitted</t>
  </si>
  <si>
    <t xml:space="preserve">The building has internal stacks and it is therefore recommended that a sample survey of 2 or more flats is carried out to ensure that the compartmentation levels between flats is adequate. </t>
  </si>
  <si>
    <t>Roof void survey recommended</t>
  </si>
  <si>
    <t>The electrical intake was checked, secure (FB1) and clear of storage with no compartmetation penetrations. However the intake door is not FD30 standard and should be replaced with a certified FD30S door fitted to BS8214. Last EIC 02/08/10</t>
  </si>
  <si>
    <t xml:space="preserve">The communal areas should be sterile areas and as such it is considered that fire extinguishers are not required. It should be noted that fire extinguishers can pose a risk to life if used by untrained people. </t>
  </si>
  <si>
    <t>Internal and external communal areas including the following:
entrances, exits, escape stairs, landings, lobbies, electrical intake/service cupboards, pram shed areas, refuse areas. Ventilation - openable windows</t>
  </si>
  <si>
    <t>Records on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</si>
</sst>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38100</xdr:rowOff>
    </xdr:from>
    <xdr:to>
      <xdr:col>5</xdr:col>
      <xdr:colOff>0</xdr:colOff>
      <xdr:row>21</xdr:row>
      <xdr:rowOff>161925</xdr:rowOff>
    </xdr:to>
    <xdr:pic>
      <xdr:nvPicPr>
        <xdr:cNvPr id="2" name="Picture 1">
          <a:extLst>
            <a:ext uri="{FF2B5EF4-FFF2-40B4-BE49-F238E27FC236}">
              <a16:creationId xmlns:a16="http://schemas.microsoft.com/office/drawing/2014/main" id="{F8723F92-E4B1-408A-BF2B-19C57B0991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668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209</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t="s">
        <v>210</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42744</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211</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MID(CELL("filename",A1),FIND("[",CELL("filename",A1),1)+1,FIND("]",CELL("filename",A1),1)-FIND("[",CELL("filename",A1),1)-25)</f>
        <v xml:space="preserve">Coniston Close 19-24, NW20 0QL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B37A4</v>
      </c>
    </row>
    <row r="2" spans="1:18" ht="15.95" customHeight="1" thickBot="1" x14ac:dyDescent="0.25">
      <c r="A2" s="23" t="s">
        <v>11</v>
      </c>
      <c r="B2" s="24"/>
      <c r="C2" s="239" t="str">
        <f ca="1">'FRA-detail'!A26</f>
        <v xml:space="preserve">Coniston Close 19-24, NW20 0QL </v>
      </c>
      <c r="D2" s="240"/>
      <c r="E2" s="240"/>
      <c r="F2" s="240"/>
      <c r="G2" s="240"/>
      <c r="H2" s="240"/>
      <c r="I2" s="240"/>
      <c r="J2" s="241"/>
      <c r="K2" s="242" t="s">
        <v>130</v>
      </c>
      <c r="L2" s="243"/>
      <c r="M2" s="243"/>
      <c r="N2" s="139">
        <f>'FRA-detail'!J8</f>
        <v>42744</v>
      </c>
      <c r="O2" s="9"/>
      <c r="P2" s="9"/>
    </row>
    <row r="4" spans="1:18" ht="15" customHeight="1" x14ac:dyDescent="0.2">
      <c r="A4" t="s">
        <v>36</v>
      </c>
      <c r="C4" s="246" t="s">
        <v>29</v>
      </c>
      <c r="D4" s="247"/>
      <c r="E4" s="247"/>
      <c r="F4" s="248"/>
      <c r="H4" s="10" t="s">
        <v>35</v>
      </c>
      <c r="I4" s="11"/>
      <c r="J4" s="11"/>
      <c r="K4" s="11"/>
      <c r="L4" s="11"/>
      <c r="M4" s="11"/>
      <c r="N4" s="11"/>
      <c r="O4" s="11"/>
      <c r="P4" s="12"/>
      <c r="R4" t="s">
        <v>25</v>
      </c>
    </row>
    <row r="5" spans="1:18" x14ac:dyDescent="0.2">
      <c r="C5" s="244" t="s">
        <v>37</v>
      </c>
      <c r="D5" s="244"/>
      <c r="E5" s="244"/>
      <c r="F5" s="244"/>
      <c r="H5" s="13"/>
      <c r="I5" s="14"/>
      <c r="J5" s="14"/>
      <c r="K5" s="14"/>
      <c r="L5" s="14"/>
      <c r="M5" s="14"/>
      <c r="N5" s="14"/>
      <c r="O5" s="14"/>
      <c r="P5" s="15"/>
      <c r="R5" t="s">
        <v>27</v>
      </c>
    </row>
    <row r="6" spans="1:18" x14ac:dyDescent="0.2">
      <c r="C6" s="245"/>
      <c r="D6" s="245"/>
      <c r="E6" s="245"/>
      <c r="F6" s="24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224</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5" t="s">
        <v>203</v>
      </c>
      <c r="B14" s="216"/>
      <c r="C14" s="216"/>
      <c r="D14" s="216"/>
      <c r="E14" s="216"/>
      <c r="F14" s="217"/>
      <c r="H14" s="16" t="s">
        <v>15</v>
      </c>
      <c r="I14" s="17"/>
      <c r="J14" s="206" t="s">
        <v>18</v>
      </c>
      <c r="K14" s="206"/>
      <c r="L14" s="206"/>
      <c r="M14" s="206"/>
      <c r="N14" s="206"/>
      <c r="O14" s="206"/>
      <c r="P14" s="207"/>
    </row>
    <row r="15" spans="1:18" x14ac:dyDescent="0.2">
      <c r="A15" s="218"/>
      <c r="B15" s="219"/>
      <c r="C15" s="219"/>
      <c r="D15" s="219"/>
      <c r="E15" s="219"/>
      <c r="F15" s="220"/>
      <c r="H15" s="16" t="s">
        <v>16</v>
      </c>
      <c r="I15" s="17"/>
      <c r="J15" s="206" t="s">
        <v>140</v>
      </c>
      <c r="K15" s="206"/>
      <c r="L15" s="206"/>
      <c r="M15" s="206"/>
      <c r="N15" s="206"/>
      <c r="O15" s="206"/>
      <c r="P15" s="207"/>
    </row>
    <row r="16" spans="1:18" x14ac:dyDescent="0.2">
      <c r="A16" s="218"/>
      <c r="B16" s="219"/>
      <c r="C16" s="219"/>
      <c r="D16" s="219"/>
      <c r="E16" s="219"/>
      <c r="F16" s="220"/>
      <c r="H16" s="16"/>
      <c r="I16" s="17"/>
      <c r="J16" s="206"/>
      <c r="K16" s="206"/>
      <c r="L16" s="206"/>
      <c r="M16" s="206"/>
      <c r="N16" s="206"/>
      <c r="O16" s="206"/>
      <c r="P16" s="207"/>
    </row>
    <row r="17" spans="1:16" x14ac:dyDescent="0.2">
      <c r="A17" s="218"/>
      <c r="B17" s="219"/>
      <c r="C17" s="219"/>
      <c r="D17" s="219"/>
      <c r="E17" s="219"/>
      <c r="F17" s="220"/>
      <c r="H17" s="16" t="s">
        <v>17</v>
      </c>
      <c r="I17" s="17"/>
      <c r="J17" s="206" t="s">
        <v>19</v>
      </c>
      <c r="K17" s="206"/>
      <c r="L17" s="206"/>
      <c r="M17" s="206"/>
      <c r="N17" s="206"/>
      <c r="O17" s="206"/>
      <c r="P17" s="207"/>
    </row>
    <row r="18" spans="1:16" x14ac:dyDescent="0.2">
      <c r="A18" s="218"/>
      <c r="B18" s="219"/>
      <c r="C18" s="219"/>
      <c r="D18" s="219"/>
      <c r="E18" s="219"/>
      <c r="F18" s="220"/>
      <c r="H18" s="19"/>
      <c r="I18" s="17"/>
      <c r="J18" s="206"/>
      <c r="K18" s="206"/>
      <c r="L18" s="206"/>
      <c r="M18" s="206"/>
      <c r="N18" s="206"/>
      <c r="O18" s="206"/>
      <c r="P18" s="207"/>
    </row>
    <row r="19" spans="1:16" x14ac:dyDescent="0.2">
      <c r="A19" s="221"/>
      <c r="B19" s="222"/>
      <c r="C19" s="222"/>
      <c r="D19" s="222"/>
      <c r="E19" s="222"/>
      <c r="F19" s="223"/>
      <c r="H19" s="16" t="s">
        <v>14</v>
      </c>
      <c r="I19" s="17"/>
      <c r="J19" s="206" t="s">
        <v>20</v>
      </c>
      <c r="K19" s="206"/>
      <c r="L19" s="206"/>
      <c r="M19" s="206"/>
      <c r="N19" s="206"/>
      <c r="O19" s="206"/>
      <c r="P19" s="207"/>
    </row>
    <row r="20" spans="1:16" x14ac:dyDescent="0.2">
      <c r="H20" s="19"/>
      <c r="I20" s="17"/>
      <c r="J20" s="206"/>
      <c r="K20" s="206"/>
      <c r="L20" s="206"/>
      <c r="M20" s="206"/>
      <c r="N20" s="206"/>
      <c r="O20" s="206"/>
      <c r="P20" s="207"/>
    </row>
    <row r="21" spans="1:16" x14ac:dyDescent="0.2">
      <c r="A21" t="s">
        <v>40</v>
      </c>
      <c r="H21" s="16" t="s">
        <v>13</v>
      </c>
      <c r="I21" s="17"/>
      <c r="J21" s="206" t="s">
        <v>21</v>
      </c>
      <c r="K21" s="206"/>
      <c r="L21" s="206"/>
      <c r="M21" s="206"/>
      <c r="N21" s="206"/>
      <c r="O21" s="206"/>
      <c r="P21" s="207"/>
    </row>
    <row r="22" spans="1:16" ht="12.75" customHeight="1" x14ac:dyDescent="0.2">
      <c r="A22" s="175" t="s">
        <v>212</v>
      </c>
      <c r="B22" s="176"/>
      <c r="C22" s="176"/>
      <c r="D22" s="176"/>
      <c r="E22" s="176"/>
      <c r="F22" s="177"/>
      <c r="H22" s="19"/>
      <c r="I22" s="17"/>
      <c r="J22" s="206"/>
      <c r="K22" s="206"/>
      <c r="L22" s="206"/>
      <c r="M22" s="206"/>
      <c r="N22" s="206"/>
      <c r="O22" s="206"/>
      <c r="P22" s="207"/>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49" t="s">
        <v>24</v>
      </c>
      <c r="K25" s="250"/>
      <c r="L25" s="250"/>
      <c r="M25" s="250"/>
      <c r="N25" s="250"/>
      <c r="O25" s="250"/>
      <c r="P25" s="251"/>
    </row>
    <row r="26" spans="1:16" x14ac:dyDescent="0.2">
      <c r="A26" s="178"/>
      <c r="B26" s="179"/>
      <c r="C26" s="179"/>
      <c r="D26" s="179"/>
      <c r="E26" s="179"/>
      <c r="F26" s="180"/>
      <c r="H26" s="6" t="s">
        <v>25</v>
      </c>
      <c r="I26" s="210"/>
      <c r="J26" s="212" t="s">
        <v>26</v>
      </c>
      <c r="K26" s="213"/>
      <c r="L26" s="213"/>
      <c r="M26" s="213"/>
      <c r="N26" s="213"/>
      <c r="O26" s="213"/>
      <c r="P26" s="214"/>
    </row>
    <row r="27" spans="1:16" x14ac:dyDescent="0.2">
      <c r="A27" s="181"/>
      <c r="B27" s="182"/>
      <c r="C27" s="182"/>
      <c r="D27" s="182"/>
      <c r="E27" s="182"/>
      <c r="F27" s="183"/>
      <c r="H27" s="208" t="s">
        <v>27</v>
      </c>
      <c r="I27" s="210"/>
      <c r="J27" s="224" t="s">
        <v>28</v>
      </c>
      <c r="K27" s="224"/>
      <c r="L27" s="224"/>
      <c r="M27" s="224"/>
      <c r="N27" s="224"/>
      <c r="O27" s="224"/>
      <c r="P27" s="224"/>
    </row>
    <row r="28" spans="1:16" x14ac:dyDescent="0.2">
      <c r="A28" s="58"/>
      <c r="B28" s="58"/>
      <c r="C28" s="58"/>
      <c r="D28" s="58"/>
      <c r="E28" s="58"/>
      <c r="F28" s="58"/>
      <c r="H28" s="208"/>
      <c r="I28" s="210"/>
      <c r="J28" s="224"/>
      <c r="K28" s="224"/>
      <c r="L28" s="224"/>
      <c r="M28" s="224"/>
      <c r="N28" s="224"/>
      <c r="O28" s="224"/>
      <c r="P28" s="224"/>
    </row>
    <row r="29" spans="1:16" x14ac:dyDescent="0.2">
      <c r="A29" t="s">
        <v>116</v>
      </c>
      <c r="H29" s="208" t="s">
        <v>29</v>
      </c>
      <c r="I29" s="210"/>
      <c r="J29" s="224" t="s">
        <v>30</v>
      </c>
      <c r="K29" s="224"/>
      <c r="L29" s="224"/>
      <c r="M29" s="224"/>
      <c r="N29" s="224"/>
      <c r="O29" s="224"/>
      <c r="P29" s="224"/>
    </row>
    <row r="30" spans="1:16" ht="12.75" customHeight="1" x14ac:dyDescent="0.2">
      <c r="A30" s="226" t="s">
        <v>145</v>
      </c>
      <c r="B30" s="227"/>
      <c r="C30" s="227"/>
      <c r="D30" s="227"/>
      <c r="E30" s="227"/>
      <c r="F30" s="228"/>
      <c r="H30" s="208"/>
      <c r="I30" s="210"/>
      <c r="J30" s="224"/>
      <c r="K30" s="224"/>
      <c r="L30" s="224"/>
      <c r="M30" s="224"/>
      <c r="N30" s="224"/>
      <c r="O30" s="224"/>
      <c r="P30" s="224"/>
    </row>
    <row r="31" spans="1:16" ht="12.75" customHeight="1" x14ac:dyDescent="0.2">
      <c r="A31" s="229"/>
      <c r="B31" s="230"/>
      <c r="C31" s="230"/>
      <c r="D31" s="230"/>
      <c r="E31" s="230"/>
      <c r="F31" s="231"/>
      <c r="H31" s="208"/>
      <c r="I31" s="210"/>
      <c r="J31" s="224"/>
      <c r="K31" s="224"/>
      <c r="L31" s="224"/>
      <c r="M31" s="224"/>
      <c r="N31" s="224"/>
      <c r="O31" s="224"/>
      <c r="P31" s="224"/>
    </row>
    <row r="32" spans="1:16" x14ac:dyDescent="0.2">
      <c r="A32" s="229"/>
      <c r="B32" s="230"/>
      <c r="C32" s="230"/>
      <c r="D32" s="230"/>
      <c r="E32" s="230"/>
      <c r="F32" s="231"/>
      <c r="H32" s="208"/>
      <c r="I32" s="210"/>
      <c r="J32" s="224"/>
      <c r="K32" s="224"/>
      <c r="L32" s="224"/>
      <c r="M32" s="224"/>
      <c r="N32" s="224"/>
      <c r="O32" s="224"/>
      <c r="P32" s="224"/>
    </row>
    <row r="33" spans="1:16" x14ac:dyDescent="0.2">
      <c r="A33" s="232"/>
      <c r="B33" s="233"/>
      <c r="C33" s="233"/>
      <c r="D33" s="233"/>
      <c r="E33" s="233"/>
      <c r="F33" s="234"/>
      <c r="H33" s="208"/>
      <c r="I33" s="210"/>
      <c r="J33" s="238"/>
      <c r="K33" s="238"/>
      <c r="L33" s="238"/>
      <c r="M33" s="238"/>
      <c r="N33" s="238"/>
      <c r="O33" s="238"/>
      <c r="P33" s="238"/>
    </row>
    <row r="34" spans="1:16" x14ac:dyDescent="0.2">
      <c r="A34" s="59"/>
      <c r="B34" s="59"/>
      <c r="C34" s="59"/>
      <c r="D34" s="59"/>
      <c r="E34" s="59"/>
      <c r="F34" s="59"/>
      <c r="H34" s="208" t="s">
        <v>31</v>
      </c>
      <c r="I34" s="210"/>
      <c r="J34" s="224" t="s">
        <v>32</v>
      </c>
      <c r="K34" s="225"/>
      <c r="L34" s="225"/>
      <c r="M34" s="225"/>
      <c r="N34" s="225"/>
      <c r="O34" s="225"/>
      <c r="P34" s="225"/>
    </row>
    <row r="35" spans="1:16" x14ac:dyDescent="0.2">
      <c r="A35" t="s">
        <v>41</v>
      </c>
      <c r="H35" s="209"/>
      <c r="I35" s="211"/>
      <c r="J35" s="225"/>
      <c r="K35" s="225"/>
      <c r="L35" s="225"/>
      <c r="M35" s="225"/>
      <c r="N35" s="225"/>
      <c r="O35" s="225"/>
      <c r="P35" s="225"/>
    </row>
    <row r="36" spans="1:16" ht="12.75" customHeight="1" x14ac:dyDescent="0.2">
      <c r="A36" s="226" t="s">
        <v>146</v>
      </c>
      <c r="B36" s="227"/>
      <c r="C36" s="227"/>
      <c r="D36" s="227"/>
      <c r="E36" s="227"/>
      <c r="F36" s="228"/>
      <c r="H36" s="209"/>
      <c r="I36" s="211"/>
      <c r="J36" s="225"/>
      <c r="K36" s="225"/>
      <c r="L36" s="225"/>
      <c r="M36" s="225"/>
      <c r="N36" s="225"/>
      <c r="O36" s="225"/>
      <c r="P36" s="225"/>
    </row>
    <row r="37" spans="1:16" x14ac:dyDescent="0.2">
      <c r="A37" s="229"/>
      <c r="B37" s="230"/>
      <c r="C37" s="230"/>
      <c r="D37" s="230"/>
      <c r="E37" s="230"/>
      <c r="F37" s="231"/>
      <c r="H37" s="6" t="s">
        <v>33</v>
      </c>
      <c r="I37" s="8"/>
      <c r="J37" s="235" t="s">
        <v>34</v>
      </c>
      <c r="K37" s="236"/>
      <c r="L37" s="236"/>
      <c r="M37" s="236"/>
      <c r="N37" s="236"/>
      <c r="O37" s="236"/>
      <c r="P37" s="237"/>
    </row>
    <row r="38" spans="1:16" x14ac:dyDescent="0.2">
      <c r="A38" s="229"/>
      <c r="B38" s="230"/>
      <c r="C38" s="230"/>
      <c r="D38" s="230"/>
      <c r="E38" s="230"/>
      <c r="F38" s="231"/>
    </row>
    <row r="39" spans="1:16" x14ac:dyDescent="0.2">
      <c r="A39" s="232"/>
      <c r="B39" s="233"/>
      <c r="C39" s="233"/>
      <c r="D39" s="233"/>
      <c r="E39" s="233"/>
      <c r="F39" s="234"/>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B37A4</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 xml:space="preserve">Coniston Close 19-24, NW20 0QL </v>
      </c>
      <c r="C10" s="257"/>
      <c r="D10" s="258"/>
      <c r="E10" s="150" t="s">
        <v>192</v>
      </c>
      <c r="F10" s="141">
        <f>'FRA-detail'!J8</f>
        <v>42744</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206</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204</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213</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x14ac:dyDescent="0.2">
      <c r="A33" s="66">
        <v>9</v>
      </c>
      <c r="B33" s="67" t="s">
        <v>63</v>
      </c>
      <c r="C33" s="63" t="s">
        <v>6</v>
      </c>
      <c r="D33" s="63"/>
      <c r="E33" s="64"/>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207</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201</v>
      </c>
      <c r="C43" s="63" t="s">
        <v>7</v>
      </c>
      <c r="D43" s="63" t="s">
        <v>153</v>
      </c>
      <c r="E43" s="133" t="s">
        <v>214</v>
      </c>
      <c r="F43" s="64"/>
      <c r="G43" s="63"/>
      <c r="H43" s="92"/>
      <c r="I43">
        <f t="shared" si="0"/>
        <v>2</v>
      </c>
    </row>
    <row r="44" spans="1:9" ht="36" x14ac:dyDescent="0.2">
      <c r="A44" s="69">
        <v>14</v>
      </c>
      <c r="B44" s="147"/>
      <c r="C44" s="63" t="s">
        <v>7</v>
      </c>
      <c r="D44" s="63" t="s">
        <v>153</v>
      </c>
      <c r="E44" s="159" t="s">
        <v>215</v>
      </c>
      <c r="F44" s="64"/>
      <c r="G44" s="63"/>
      <c r="H44" s="92"/>
      <c r="I44">
        <f t="shared" si="0"/>
        <v>3</v>
      </c>
    </row>
    <row r="45" spans="1:9" ht="48" x14ac:dyDescent="0.2">
      <c r="A45" s="69">
        <v>14</v>
      </c>
      <c r="B45" s="70"/>
      <c r="C45" s="63" t="s">
        <v>7</v>
      </c>
      <c r="D45" s="63" t="s">
        <v>153</v>
      </c>
      <c r="E45" s="133" t="s">
        <v>222</v>
      </c>
      <c r="F45" s="64"/>
      <c r="G45" s="63"/>
      <c r="H45" s="92"/>
      <c r="I45">
        <f t="shared" si="0"/>
        <v>4</v>
      </c>
    </row>
    <row r="46" spans="1:9" x14ac:dyDescent="0.2">
      <c r="A46" s="69">
        <v>14</v>
      </c>
      <c r="B46" s="70"/>
      <c r="C46" s="63"/>
      <c r="D46" s="63"/>
      <c r="E46" s="133"/>
      <c r="F46" s="64"/>
      <c r="G46" s="63"/>
      <c r="H46" s="92"/>
      <c r="I46">
        <f t="shared" ref="I46:I77" si="1">IF(ISBLANK(D46),I45,I45+1)</f>
        <v>4</v>
      </c>
    </row>
    <row r="47" spans="1:9" x14ac:dyDescent="0.2">
      <c r="A47" s="69">
        <v>14</v>
      </c>
      <c r="B47" s="70"/>
      <c r="C47" s="63"/>
      <c r="D47" s="63"/>
      <c r="E47" s="133"/>
      <c r="F47" s="64"/>
      <c r="G47" s="63"/>
      <c r="H47" s="92"/>
      <c r="I47">
        <f t="shared" si="1"/>
        <v>4</v>
      </c>
    </row>
    <row r="48" spans="1:9" hidden="1" x14ac:dyDescent="0.2">
      <c r="A48" s="69">
        <v>14</v>
      </c>
      <c r="B48" s="70"/>
      <c r="C48" s="63"/>
      <c r="D48" s="63"/>
      <c r="E48" s="134"/>
      <c r="F48" s="64"/>
      <c r="G48" s="63"/>
      <c r="H48" s="92"/>
      <c r="I48">
        <f t="shared" si="1"/>
        <v>4</v>
      </c>
    </row>
    <row r="49" spans="1:9" hidden="1" x14ac:dyDescent="0.2">
      <c r="A49" s="69">
        <v>14</v>
      </c>
      <c r="B49" s="70"/>
      <c r="C49" s="63"/>
      <c r="D49" s="63"/>
      <c r="E49" s="133"/>
      <c r="F49" s="64"/>
      <c r="G49" s="63"/>
      <c r="H49" s="92"/>
      <c r="I49">
        <f t="shared" si="1"/>
        <v>4</v>
      </c>
    </row>
    <row r="50" spans="1:9" hidden="1"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53</v>
      </c>
      <c r="D53" s="63"/>
      <c r="E53" s="64"/>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96" x14ac:dyDescent="0.2">
      <c r="A59" s="66">
        <v>18</v>
      </c>
      <c r="B59" s="67" t="s">
        <v>71</v>
      </c>
      <c r="C59" s="63" t="s">
        <v>6</v>
      </c>
      <c r="D59" s="63"/>
      <c r="E59" s="164" t="s">
        <v>216</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6</v>
      </c>
      <c r="D61" s="63"/>
      <c r="E61" s="64" t="s">
        <v>208</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60" x14ac:dyDescent="0.2">
      <c r="A64" s="66">
        <v>20</v>
      </c>
      <c r="B64" s="98" t="s">
        <v>74</v>
      </c>
      <c r="C64" s="135" t="s">
        <v>7</v>
      </c>
      <c r="D64" s="135" t="s">
        <v>153</v>
      </c>
      <c r="E64" s="134" t="s">
        <v>217</v>
      </c>
      <c r="F64" s="64"/>
      <c r="G64" s="63"/>
      <c r="H64" s="92"/>
      <c r="I64">
        <f t="shared" si="1"/>
        <v>5</v>
      </c>
    </row>
    <row r="65" spans="1:9" x14ac:dyDescent="0.2">
      <c r="A65" s="71">
        <v>20</v>
      </c>
      <c r="B65" s="72"/>
      <c r="C65" s="63"/>
      <c r="D65" s="63"/>
      <c r="E65" s="64"/>
      <c r="F65" s="64"/>
      <c r="G65" s="63"/>
      <c r="H65" s="92"/>
      <c r="I65">
        <f t="shared" si="1"/>
        <v>5</v>
      </c>
    </row>
    <row r="66" spans="1:9" x14ac:dyDescent="0.2">
      <c r="A66" s="66">
        <v>21</v>
      </c>
      <c r="B66" s="67" t="s">
        <v>75</v>
      </c>
      <c r="C66" s="63" t="s">
        <v>186</v>
      </c>
      <c r="D66" s="63"/>
      <c r="E66" s="64" t="s">
        <v>218</v>
      </c>
      <c r="F66" s="64"/>
      <c r="G66" s="63"/>
      <c r="H66" s="92"/>
      <c r="I66">
        <f t="shared" si="1"/>
        <v>5</v>
      </c>
    </row>
    <row r="67" spans="1:9" x14ac:dyDescent="0.2">
      <c r="A67" s="71">
        <v>21</v>
      </c>
      <c r="B67" s="95"/>
      <c r="C67" s="63"/>
      <c r="D67" s="63"/>
      <c r="E67" s="64"/>
      <c r="F67" s="64"/>
      <c r="G67" s="63"/>
      <c r="H67" s="92"/>
      <c r="I67">
        <f t="shared" si="1"/>
        <v>5</v>
      </c>
    </row>
    <row r="68" spans="1:9" x14ac:dyDescent="0.2">
      <c r="A68" s="143" t="s">
        <v>76</v>
      </c>
      <c r="B68" s="65"/>
      <c r="C68" s="65"/>
      <c r="D68" s="65"/>
      <c r="E68" s="65"/>
      <c r="F68" s="65"/>
      <c r="G68" s="87"/>
      <c r="H68" s="87"/>
      <c r="I68">
        <f t="shared" si="1"/>
        <v>5</v>
      </c>
    </row>
    <row r="69" spans="1:9" x14ac:dyDescent="0.2">
      <c r="A69" s="66">
        <v>22</v>
      </c>
      <c r="B69" s="67" t="s">
        <v>77</v>
      </c>
      <c r="C69" s="68" t="s">
        <v>6</v>
      </c>
      <c r="D69" s="79"/>
      <c r="E69" s="144"/>
      <c r="F69" s="81"/>
      <c r="G69" s="63"/>
      <c r="H69" s="92"/>
      <c r="I69">
        <f t="shared" si="1"/>
        <v>5</v>
      </c>
    </row>
    <row r="70" spans="1:9" x14ac:dyDescent="0.2">
      <c r="A70" s="69">
        <v>22</v>
      </c>
      <c r="B70" s="94"/>
      <c r="C70" s="68"/>
      <c r="D70" s="79"/>
      <c r="E70" s="115"/>
      <c r="F70" s="81"/>
      <c r="G70" s="63"/>
      <c r="H70" s="92"/>
      <c r="I70">
        <f t="shared" si="1"/>
        <v>5</v>
      </c>
    </row>
    <row r="71" spans="1:9" hidden="1" x14ac:dyDescent="0.2">
      <c r="A71" s="69">
        <v>22</v>
      </c>
      <c r="B71" s="94"/>
      <c r="C71" s="68"/>
      <c r="D71" s="79"/>
      <c r="E71" s="93"/>
      <c r="F71" s="81"/>
      <c r="G71" s="63"/>
      <c r="H71" s="92"/>
      <c r="I71">
        <f t="shared" si="1"/>
        <v>5</v>
      </c>
    </row>
    <row r="72" spans="1:9" hidden="1" x14ac:dyDescent="0.2">
      <c r="A72" s="69">
        <v>22</v>
      </c>
      <c r="B72" s="94"/>
      <c r="C72" s="68"/>
      <c r="D72" s="79"/>
      <c r="E72" s="93"/>
      <c r="F72" s="81"/>
      <c r="G72" s="63"/>
      <c r="H72" s="92"/>
      <c r="I72">
        <f t="shared" si="1"/>
        <v>5</v>
      </c>
    </row>
    <row r="73" spans="1:9" hidden="1" x14ac:dyDescent="0.2">
      <c r="A73" s="69">
        <v>22</v>
      </c>
      <c r="B73" s="94"/>
      <c r="C73" s="68"/>
      <c r="D73" s="79"/>
      <c r="E73" s="93"/>
      <c r="F73" s="81"/>
      <c r="G73" s="63"/>
      <c r="H73" s="92"/>
      <c r="I73">
        <f t="shared" si="1"/>
        <v>5</v>
      </c>
    </row>
    <row r="74" spans="1:9" hidden="1" x14ac:dyDescent="0.2">
      <c r="A74" s="71">
        <v>22</v>
      </c>
      <c r="B74" s="95"/>
      <c r="C74" s="68"/>
      <c r="D74" s="79"/>
      <c r="E74" s="93"/>
      <c r="F74" s="81"/>
      <c r="G74" s="63"/>
      <c r="H74" s="92"/>
      <c r="I74">
        <f t="shared" si="1"/>
        <v>5</v>
      </c>
    </row>
    <row r="75" spans="1:9" x14ac:dyDescent="0.2">
      <c r="A75" s="66">
        <v>23</v>
      </c>
      <c r="B75" s="67" t="s">
        <v>78</v>
      </c>
      <c r="C75" s="63" t="s">
        <v>6</v>
      </c>
      <c r="D75" s="63"/>
      <c r="E75" s="80" t="s">
        <v>219</v>
      </c>
      <c r="F75" s="64"/>
      <c r="G75" s="63"/>
      <c r="H75" s="92"/>
      <c r="I75">
        <f t="shared" si="1"/>
        <v>5</v>
      </c>
    </row>
    <row r="76" spans="1:9" x14ac:dyDescent="0.2">
      <c r="A76" s="71">
        <v>23</v>
      </c>
      <c r="B76" s="95"/>
      <c r="C76" s="63"/>
      <c r="D76" s="63"/>
      <c r="E76" s="80"/>
      <c r="F76" s="64"/>
      <c r="G76" s="63"/>
      <c r="H76" s="92"/>
      <c r="I76">
        <f t="shared" si="1"/>
        <v>5</v>
      </c>
    </row>
    <row r="77" spans="1:9" x14ac:dyDescent="0.2">
      <c r="A77" s="143" t="s">
        <v>79</v>
      </c>
      <c r="B77" s="65"/>
      <c r="C77" s="65"/>
      <c r="D77" s="65"/>
      <c r="E77" s="65"/>
      <c r="F77" s="65"/>
      <c r="G77" s="87"/>
      <c r="H77" s="87"/>
      <c r="I77">
        <f t="shared" si="1"/>
        <v>5</v>
      </c>
    </row>
    <row r="78" spans="1:9" ht="36" x14ac:dyDescent="0.2">
      <c r="A78" s="66">
        <v>24</v>
      </c>
      <c r="B78" s="98" t="s">
        <v>80</v>
      </c>
      <c r="C78" s="63" t="s">
        <v>186</v>
      </c>
      <c r="D78" s="63" t="s">
        <v>153</v>
      </c>
      <c r="E78" s="112" t="s">
        <v>205</v>
      </c>
      <c r="F78" s="64"/>
      <c r="G78" s="63"/>
      <c r="H78" s="92"/>
      <c r="I78">
        <f t="shared" ref="I78:I107" si="2">IF(ISBLANK(D78),I77,I77+1)</f>
        <v>6</v>
      </c>
    </row>
    <row r="79" spans="1:9" x14ac:dyDescent="0.2">
      <c r="A79" s="71">
        <v>24</v>
      </c>
      <c r="B79" s="72"/>
      <c r="C79" s="63"/>
      <c r="D79" s="63"/>
      <c r="E79" s="82"/>
      <c r="F79" s="64"/>
      <c r="G79" s="63"/>
      <c r="H79" s="92"/>
      <c r="I79">
        <f t="shared" si="2"/>
        <v>6</v>
      </c>
    </row>
    <row r="80" spans="1:9" ht="36" x14ac:dyDescent="0.2">
      <c r="A80" s="66">
        <v>25</v>
      </c>
      <c r="B80" s="98" t="s">
        <v>81</v>
      </c>
      <c r="C80" s="63" t="s">
        <v>7</v>
      </c>
      <c r="D80" s="63"/>
      <c r="E80" s="82"/>
      <c r="F80" s="64"/>
      <c r="G80" s="63"/>
      <c r="H80" s="92"/>
      <c r="I80">
        <f t="shared" si="2"/>
        <v>6</v>
      </c>
    </row>
    <row r="81" spans="1:9" x14ac:dyDescent="0.2">
      <c r="A81" s="71">
        <v>25</v>
      </c>
      <c r="B81" s="72"/>
      <c r="C81" s="63"/>
      <c r="D81" s="79"/>
      <c r="E81" s="82"/>
      <c r="F81" s="64"/>
      <c r="G81" s="63"/>
      <c r="H81" s="92"/>
      <c r="I81">
        <f t="shared" si="2"/>
        <v>6</v>
      </c>
    </row>
    <row r="82" spans="1:9" ht="15" x14ac:dyDescent="0.2">
      <c r="A82" s="66">
        <v>26</v>
      </c>
      <c r="B82" s="67" t="s">
        <v>82</v>
      </c>
      <c r="C82" s="63" t="s">
        <v>53</v>
      </c>
      <c r="D82" s="79"/>
      <c r="E82" s="83"/>
      <c r="F82" s="83"/>
      <c r="G82" s="63"/>
      <c r="H82" s="92"/>
      <c r="I82">
        <f t="shared" si="2"/>
        <v>6</v>
      </c>
    </row>
    <row r="83" spans="1:9" ht="15" x14ac:dyDescent="0.2">
      <c r="A83" s="71">
        <v>26</v>
      </c>
      <c r="B83" s="95"/>
      <c r="C83" s="63"/>
      <c r="D83" s="79"/>
      <c r="E83" s="83"/>
      <c r="F83" s="83"/>
      <c r="G83" s="63"/>
      <c r="H83" s="92"/>
      <c r="I83">
        <f t="shared" si="2"/>
        <v>6</v>
      </c>
    </row>
    <row r="84" spans="1:9" x14ac:dyDescent="0.2">
      <c r="A84" s="143" t="s">
        <v>83</v>
      </c>
      <c r="B84" s="65"/>
      <c r="C84" s="65"/>
      <c r="D84" s="65"/>
      <c r="E84" s="65"/>
      <c r="F84" s="65"/>
      <c r="G84" s="87"/>
      <c r="H84" s="87"/>
      <c r="I84">
        <f t="shared" si="2"/>
        <v>6</v>
      </c>
    </row>
    <row r="85" spans="1:9" ht="36" x14ac:dyDescent="0.2">
      <c r="A85" s="66">
        <v>27</v>
      </c>
      <c r="B85" s="148" t="s">
        <v>202</v>
      </c>
      <c r="C85" s="63" t="s">
        <v>186</v>
      </c>
      <c r="D85" s="63" t="s">
        <v>153</v>
      </c>
      <c r="E85" s="64" t="s">
        <v>220</v>
      </c>
      <c r="F85" s="64"/>
      <c r="G85" s="63"/>
      <c r="H85" s="92"/>
      <c r="I85">
        <f t="shared" si="2"/>
        <v>7</v>
      </c>
    </row>
    <row r="86" spans="1:9" x14ac:dyDescent="0.2">
      <c r="A86" s="69">
        <v>27</v>
      </c>
      <c r="B86" s="70"/>
      <c r="C86" s="63"/>
      <c r="D86" s="63"/>
      <c r="E86" s="64"/>
      <c r="F86" s="64"/>
      <c r="G86" s="63"/>
      <c r="H86" s="92"/>
      <c r="I86">
        <f t="shared" si="2"/>
        <v>7</v>
      </c>
    </row>
    <row r="87" spans="1:9" hidden="1" x14ac:dyDescent="0.2">
      <c r="A87" s="69">
        <v>27</v>
      </c>
      <c r="B87" s="70"/>
      <c r="C87" s="63"/>
      <c r="D87" s="63"/>
      <c r="E87" s="64"/>
      <c r="F87" s="64"/>
      <c r="G87" s="63"/>
      <c r="H87" s="92"/>
      <c r="I87">
        <f t="shared" si="2"/>
        <v>7</v>
      </c>
    </row>
    <row r="88" spans="1:9" hidden="1" x14ac:dyDescent="0.2">
      <c r="A88" s="69">
        <v>27</v>
      </c>
      <c r="B88" s="70"/>
      <c r="C88" s="63"/>
      <c r="D88" s="63"/>
      <c r="E88" s="64"/>
      <c r="F88" s="64"/>
      <c r="G88" s="63"/>
      <c r="H88" s="92"/>
      <c r="I88">
        <f t="shared" si="2"/>
        <v>7</v>
      </c>
    </row>
    <row r="89" spans="1:9" x14ac:dyDescent="0.2">
      <c r="A89" s="71">
        <v>27</v>
      </c>
      <c r="B89" s="72"/>
      <c r="C89" s="63"/>
      <c r="D89" s="63"/>
      <c r="E89" s="64"/>
      <c r="F89" s="64"/>
      <c r="G89" s="63"/>
      <c r="H89" s="92"/>
      <c r="I89">
        <f t="shared" si="2"/>
        <v>7</v>
      </c>
    </row>
    <row r="90" spans="1:9" x14ac:dyDescent="0.2">
      <c r="A90" s="66">
        <v>28</v>
      </c>
      <c r="B90" s="98" t="s">
        <v>84</v>
      </c>
      <c r="C90" s="63" t="s">
        <v>6</v>
      </c>
      <c r="D90" s="63"/>
      <c r="E90" s="64"/>
      <c r="F90" s="64"/>
      <c r="G90" s="63"/>
      <c r="H90" s="92"/>
      <c r="I90">
        <f t="shared" si="2"/>
        <v>7</v>
      </c>
    </row>
    <row r="91" spans="1:9" x14ac:dyDescent="0.2">
      <c r="A91" s="71">
        <v>28</v>
      </c>
      <c r="B91" s="72"/>
      <c r="C91" s="63"/>
      <c r="D91" s="63"/>
      <c r="E91" s="64"/>
      <c r="F91" s="64"/>
      <c r="G91" s="63"/>
      <c r="H91" s="92"/>
      <c r="I91">
        <f t="shared" si="2"/>
        <v>7</v>
      </c>
    </row>
    <row r="92" spans="1:9" x14ac:dyDescent="0.2">
      <c r="A92" s="66">
        <v>29</v>
      </c>
      <c r="B92" s="67" t="s">
        <v>85</v>
      </c>
      <c r="C92" s="63" t="s">
        <v>53</v>
      </c>
      <c r="D92" s="63"/>
      <c r="E92" s="64"/>
      <c r="F92" s="64"/>
      <c r="G92" s="63"/>
      <c r="H92" s="92"/>
      <c r="I92">
        <f t="shared" si="2"/>
        <v>7</v>
      </c>
    </row>
    <row r="93" spans="1:9" x14ac:dyDescent="0.2">
      <c r="A93" s="71">
        <v>29</v>
      </c>
      <c r="B93" s="95"/>
      <c r="C93" s="63"/>
      <c r="D93" s="63"/>
      <c r="E93" s="64"/>
      <c r="F93" s="64"/>
      <c r="G93" s="63"/>
      <c r="H93" s="92"/>
      <c r="I93">
        <f t="shared" si="2"/>
        <v>7</v>
      </c>
    </row>
    <row r="94" spans="1:9" x14ac:dyDescent="0.2">
      <c r="A94" s="143" t="s">
        <v>90</v>
      </c>
      <c r="B94" s="65"/>
      <c r="C94" s="65"/>
      <c r="D94" s="65"/>
      <c r="E94" s="65"/>
      <c r="F94" s="65"/>
      <c r="G94" s="87"/>
      <c r="H94" s="87"/>
      <c r="I94">
        <f t="shared" si="2"/>
        <v>7</v>
      </c>
    </row>
    <row r="95" spans="1:9" ht="51" x14ac:dyDescent="0.2">
      <c r="A95" s="66">
        <v>30</v>
      </c>
      <c r="B95" s="98" t="s">
        <v>86</v>
      </c>
      <c r="C95" s="63" t="s">
        <v>7</v>
      </c>
      <c r="D95" s="63"/>
      <c r="E95" s="160" t="s">
        <v>223</v>
      </c>
      <c r="F95" s="64"/>
      <c r="G95" s="63"/>
      <c r="H95" s="92"/>
      <c r="I95">
        <f t="shared" si="2"/>
        <v>7</v>
      </c>
    </row>
    <row r="96" spans="1:9" x14ac:dyDescent="0.2">
      <c r="A96" s="71">
        <v>30</v>
      </c>
      <c r="B96" s="72"/>
      <c r="C96" s="63"/>
      <c r="D96" s="63"/>
      <c r="E96" s="64"/>
      <c r="F96" s="64"/>
      <c r="G96" s="63"/>
      <c r="H96" s="92"/>
      <c r="I96">
        <f t="shared" si="2"/>
        <v>7</v>
      </c>
    </row>
    <row r="97" spans="1:9" x14ac:dyDescent="0.2">
      <c r="A97" s="66">
        <v>31</v>
      </c>
      <c r="B97" s="98" t="s">
        <v>87</v>
      </c>
      <c r="C97" s="63" t="s">
        <v>53</v>
      </c>
      <c r="D97" s="63"/>
      <c r="E97" s="64"/>
      <c r="F97" s="64"/>
      <c r="G97" s="63"/>
      <c r="H97" s="92"/>
      <c r="I97">
        <f t="shared" si="2"/>
        <v>7</v>
      </c>
    </row>
    <row r="98" spans="1:9" x14ac:dyDescent="0.2">
      <c r="A98" s="71">
        <v>31</v>
      </c>
      <c r="B98" s="72"/>
      <c r="C98" s="63"/>
      <c r="D98" s="63"/>
      <c r="E98" s="64"/>
      <c r="F98" s="64"/>
      <c r="G98" s="63"/>
      <c r="H98" s="92"/>
      <c r="I98">
        <f t="shared" si="2"/>
        <v>7</v>
      </c>
    </row>
    <row r="99" spans="1:9" x14ac:dyDescent="0.2">
      <c r="A99" s="66">
        <v>32</v>
      </c>
      <c r="B99" s="67" t="s">
        <v>88</v>
      </c>
      <c r="C99" s="63" t="s">
        <v>53</v>
      </c>
      <c r="D99" s="63"/>
      <c r="E99" s="64"/>
      <c r="F99" s="64"/>
      <c r="G99" s="63"/>
      <c r="H99" s="92"/>
      <c r="I99">
        <f t="shared" si="2"/>
        <v>7</v>
      </c>
    </row>
    <row r="100" spans="1:9" x14ac:dyDescent="0.2">
      <c r="A100" s="71">
        <v>32</v>
      </c>
      <c r="B100" s="95"/>
      <c r="C100" s="63"/>
      <c r="D100" s="63"/>
      <c r="E100" s="64"/>
      <c r="F100" s="64"/>
      <c r="G100" s="63"/>
      <c r="H100" s="92"/>
      <c r="I100">
        <f t="shared" si="2"/>
        <v>7</v>
      </c>
    </row>
    <row r="101" spans="1:9" x14ac:dyDescent="0.2">
      <c r="A101" s="66">
        <v>33</v>
      </c>
      <c r="B101" s="98" t="s">
        <v>89</v>
      </c>
      <c r="C101" s="63" t="s">
        <v>53</v>
      </c>
      <c r="D101" s="63"/>
      <c r="E101" s="64"/>
      <c r="F101" s="64"/>
      <c r="G101" s="63"/>
      <c r="H101" s="92"/>
      <c r="I101">
        <f t="shared" si="2"/>
        <v>7</v>
      </c>
    </row>
    <row r="102" spans="1:9" x14ac:dyDescent="0.2">
      <c r="A102" s="71">
        <v>33</v>
      </c>
      <c r="B102" s="72"/>
      <c r="C102" s="63"/>
      <c r="D102" s="63"/>
      <c r="E102" s="64"/>
      <c r="F102" s="64"/>
      <c r="G102" s="63"/>
      <c r="H102" s="92"/>
      <c r="I102">
        <f t="shared" si="2"/>
        <v>7</v>
      </c>
    </row>
    <row r="103" spans="1:9" x14ac:dyDescent="0.2">
      <c r="A103" s="143" t="s">
        <v>91</v>
      </c>
      <c r="B103" s="65"/>
      <c r="C103" s="65"/>
      <c r="D103" s="65"/>
      <c r="E103" s="65"/>
      <c r="F103" s="65"/>
      <c r="G103" s="87"/>
      <c r="H103" s="87"/>
      <c r="I103">
        <f t="shared" si="2"/>
        <v>7</v>
      </c>
    </row>
    <row r="104" spans="1:9" x14ac:dyDescent="0.2">
      <c r="A104" s="61">
        <v>34</v>
      </c>
      <c r="B104" s="107" t="s">
        <v>187</v>
      </c>
      <c r="C104" s="63" t="s">
        <v>6</v>
      </c>
      <c r="D104" s="63" t="s">
        <v>153</v>
      </c>
      <c r="E104" s="112" t="s">
        <v>221</v>
      </c>
      <c r="F104" s="64"/>
      <c r="G104" s="63"/>
      <c r="H104" s="92"/>
      <c r="I104">
        <f t="shared" si="2"/>
        <v>8</v>
      </c>
    </row>
    <row r="105" spans="1:9" x14ac:dyDescent="0.2">
      <c r="A105" s="61">
        <v>35</v>
      </c>
      <c r="B105" s="107" t="s">
        <v>188</v>
      </c>
      <c r="C105" s="63"/>
      <c r="D105" s="63"/>
      <c r="E105" s="112"/>
      <c r="F105" s="64"/>
      <c r="G105" s="63"/>
      <c r="H105" s="92"/>
      <c r="I105">
        <f t="shared" si="2"/>
        <v>8</v>
      </c>
    </row>
    <row r="106" spans="1:9" x14ac:dyDescent="0.2">
      <c r="A106" s="61">
        <v>36</v>
      </c>
      <c r="B106" s="107"/>
      <c r="C106" s="63"/>
      <c r="D106" s="63"/>
      <c r="E106" s="112"/>
      <c r="F106" s="64"/>
      <c r="G106" s="63"/>
      <c r="H106" s="92"/>
      <c r="I106">
        <f t="shared" si="2"/>
        <v>8</v>
      </c>
    </row>
    <row r="107" spans="1:9" x14ac:dyDescent="0.2">
      <c r="A107" s="61">
        <v>37</v>
      </c>
      <c r="B107" s="73"/>
      <c r="C107" s="63"/>
      <c r="D107" s="63"/>
      <c r="E107" s="64"/>
      <c r="F107" s="64"/>
      <c r="G107" s="63"/>
      <c r="H107" s="92"/>
      <c r="I107">
        <f t="shared" si="2"/>
        <v>8</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B37A4</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 xml:space="preserve">Coniston Close 19-24, NW20 0QL </v>
      </c>
      <c r="C9" s="257"/>
      <c r="D9" s="258"/>
      <c r="E9" s="150" t="s">
        <v>192</v>
      </c>
      <c r="F9" s="140">
        <f>'FRA-detail'!J8</f>
        <v>42744</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8</v>
      </c>
    </row>
    <row r="13" spans="1:12" x14ac:dyDescent="0.2">
      <c r="A13" s="66">
        <v>38</v>
      </c>
      <c r="B13" s="67" t="s">
        <v>94</v>
      </c>
      <c r="C13" s="63" t="s">
        <v>6</v>
      </c>
      <c r="D13" s="63"/>
      <c r="E13" s="64" t="s">
        <v>118</v>
      </c>
      <c r="F13" s="64"/>
      <c r="G13" s="85"/>
      <c r="H13" s="92"/>
      <c r="I13">
        <f t="shared" ref="I13:I53" si="0">IF(ISBLANK(D13),I12,I12+1)</f>
        <v>8</v>
      </c>
    </row>
    <row r="14" spans="1:12" x14ac:dyDescent="0.2">
      <c r="A14" s="71">
        <v>38</v>
      </c>
      <c r="B14" s="95"/>
      <c r="C14" s="63"/>
      <c r="D14" s="63"/>
      <c r="E14" s="64"/>
      <c r="F14" s="64"/>
      <c r="G14" s="85"/>
      <c r="H14" s="92"/>
      <c r="I14">
        <f t="shared" si="0"/>
        <v>8</v>
      </c>
    </row>
    <row r="15" spans="1:12" ht="48" x14ac:dyDescent="0.2">
      <c r="A15" s="66">
        <v>39</v>
      </c>
      <c r="B15" s="98" t="s">
        <v>119</v>
      </c>
      <c r="C15" s="63" t="s">
        <v>6</v>
      </c>
      <c r="D15" s="63"/>
      <c r="E15" s="64" t="s">
        <v>147</v>
      </c>
      <c r="F15" s="64"/>
      <c r="G15" s="85"/>
      <c r="H15" s="92"/>
      <c r="I15">
        <f t="shared" si="0"/>
        <v>8</v>
      </c>
    </row>
    <row r="16" spans="1:12" x14ac:dyDescent="0.2">
      <c r="A16" s="71">
        <v>39</v>
      </c>
      <c r="B16" s="72"/>
      <c r="C16" s="63"/>
      <c r="D16" s="63"/>
      <c r="E16" s="64"/>
      <c r="F16" s="64"/>
      <c r="G16" s="85"/>
      <c r="H16" s="92"/>
      <c r="I16">
        <f t="shared" si="0"/>
        <v>8</v>
      </c>
    </row>
    <row r="17" spans="1:9" ht="24" x14ac:dyDescent="0.2">
      <c r="A17" s="66">
        <v>40</v>
      </c>
      <c r="B17" s="67" t="s">
        <v>95</v>
      </c>
      <c r="C17" s="63" t="s">
        <v>6</v>
      </c>
      <c r="D17" s="63"/>
      <c r="E17" s="64" t="s">
        <v>148</v>
      </c>
      <c r="F17" s="64"/>
      <c r="G17" s="85"/>
      <c r="H17" s="92"/>
      <c r="I17">
        <f t="shared" si="0"/>
        <v>8</v>
      </c>
    </row>
    <row r="18" spans="1:9" x14ac:dyDescent="0.2">
      <c r="A18" s="71">
        <v>40</v>
      </c>
      <c r="B18" s="95"/>
      <c r="C18" s="63"/>
      <c r="D18" s="63"/>
      <c r="E18" s="64"/>
      <c r="F18" s="64"/>
      <c r="G18" s="85"/>
      <c r="H18" s="92"/>
      <c r="I18">
        <f t="shared" si="0"/>
        <v>8</v>
      </c>
    </row>
    <row r="19" spans="1:9" x14ac:dyDescent="0.2">
      <c r="A19" s="143" t="s">
        <v>96</v>
      </c>
      <c r="B19" s="65"/>
      <c r="C19" s="65"/>
      <c r="D19" s="65"/>
      <c r="E19" s="65"/>
      <c r="F19" s="65"/>
      <c r="G19" s="74"/>
      <c r="H19" s="74"/>
      <c r="I19">
        <f t="shared" si="0"/>
        <v>8</v>
      </c>
    </row>
    <row r="20" spans="1:9" ht="36" x14ac:dyDescent="0.2">
      <c r="A20" s="66">
        <v>41</v>
      </c>
      <c r="B20" s="98" t="s">
        <v>97</v>
      </c>
      <c r="C20" s="63" t="s">
        <v>6</v>
      </c>
      <c r="D20" s="63"/>
      <c r="E20" s="64" t="s">
        <v>120</v>
      </c>
      <c r="F20" s="64"/>
      <c r="G20" s="85"/>
      <c r="H20" s="92"/>
      <c r="I20">
        <f t="shared" si="0"/>
        <v>8</v>
      </c>
    </row>
    <row r="21" spans="1:9" x14ac:dyDescent="0.2">
      <c r="A21" s="71">
        <v>41</v>
      </c>
      <c r="B21" s="72"/>
      <c r="C21" s="63"/>
      <c r="D21" s="63"/>
      <c r="E21" s="64"/>
      <c r="F21" s="64"/>
      <c r="G21" s="85"/>
      <c r="H21" s="92"/>
      <c r="I21">
        <f t="shared" si="0"/>
        <v>8</v>
      </c>
    </row>
    <row r="22" spans="1:9" ht="24" x14ac:dyDescent="0.2">
      <c r="A22" s="66">
        <v>42</v>
      </c>
      <c r="B22" s="98" t="s">
        <v>98</v>
      </c>
      <c r="C22" s="63" t="s">
        <v>53</v>
      </c>
      <c r="D22" s="63"/>
      <c r="E22" s="64"/>
      <c r="F22" s="64"/>
      <c r="G22" s="85"/>
      <c r="H22" s="92"/>
      <c r="I22">
        <f t="shared" si="0"/>
        <v>8</v>
      </c>
    </row>
    <row r="23" spans="1:9" x14ac:dyDescent="0.2">
      <c r="A23" s="71">
        <v>42</v>
      </c>
      <c r="B23" s="72"/>
      <c r="C23" s="63"/>
      <c r="D23" s="63"/>
      <c r="E23" s="64"/>
      <c r="F23" s="64"/>
      <c r="G23" s="85"/>
      <c r="H23" s="92"/>
      <c r="I23">
        <f t="shared" si="0"/>
        <v>8</v>
      </c>
    </row>
    <row r="24" spans="1:9" x14ac:dyDescent="0.2">
      <c r="A24" s="143" t="s">
        <v>99</v>
      </c>
      <c r="B24" s="65"/>
      <c r="C24" s="65"/>
      <c r="D24" s="65"/>
      <c r="E24" s="65"/>
      <c r="F24" s="65"/>
      <c r="G24" s="74"/>
      <c r="H24" s="74"/>
      <c r="I24">
        <f t="shared" si="0"/>
        <v>8</v>
      </c>
    </row>
    <row r="25" spans="1:9" ht="24" x14ac:dyDescent="0.2">
      <c r="A25" s="66">
        <v>43</v>
      </c>
      <c r="B25" s="67" t="s">
        <v>100</v>
      </c>
      <c r="C25" s="63" t="s">
        <v>6</v>
      </c>
      <c r="D25" s="63"/>
      <c r="E25" s="64" t="s">
        <v>127</v>
      </c>
      <c r="F25" s="64"/>
      <c r="G25" s="85"/>
      <c r="H25" s="92"/>
      <c r="I25">
        <f t="shared" si="0"/>
        <v>8</v>
      </c>
    </row>
    <row r="26" spans="1:9" x14ac:dyDescent="0.2">
      <c r="A26" s="71">
        <v>43</v>
      </c>
      <c r="B26" s="95"/>
      <c r="C26" s="63"/>
      <c r="D26" s="63"/>
      <c r="E26" s="64"/>
      <c r="F26" s="64"/>
      <c r="G26" s="85"/>
      <c r="H26" s="92"/>
      <c r="I26">
        <f t="shared" si="0"/>
        <v>8</v>
      </c>
    </row>
    <row r="27" spans="1:9" ht="24" x14ac:dyDescent="0.2">
      <c r="A27" s="66">
        <v>44</v>
      </c>
      <c r="B27" s="67" t="s">
        <v>101</v>
      </c>
      <c r="C27" s="63" t="s">
        <v>6</v>
      </c>
      <c r="D27" s="63"/>
      <c r="E27" s="64" t="s">
        <v>128</v>
      </c>
      <c r="F27" s="64"/>
      <c r="G27" s="85"/>
      <c r="H27" s="92"/>
      <c r="I27">
        <f t="shared" si="0"/>
        <v>8</v>
      </c>
    </row>
    <row r="28" spans="1:9" x14ac:dyDescent="0.2">
      <c r="A28" s="71">
        <v>44</v>
      </c>
      <c r="B28" s="95"/>
      <c r="C28" s="63"/>
      <c r="D28" s="63"/>
      <c r="E28" s="64"/>
      <c r="F28" s="64"/>
      <c r="G28" s="85"/>
      <c r="H28" s="92"/>
      <c r="I28">
        <f t="shared" si="0"/>
        <v>8</v>
      </c>
    </row>
    <row r="29" spans="1:9" x14ac:dyDescent="0.2">
      <c r="A29" s="66">
        <v>45</v>
      </c>
      <c r="B29" s="67" t="s">
        <v>102</v>
      </c>
      <c r="C29" s="63" t="s">
        <v>53</v>
      </c>
      <c r="D29" s="63"/>
      <c r="E29" s="112"/>
      <c r="F29" s="64"/>
      <c r="G29" s="85"/>
      <c r="H29" s="92"/>
      <c r="I29">
        <f t="shared" si="0"/>
        <v>8</v>
      </c>
    </row>
    <row r="30" spans="1:9" x14ac:dyDescent="0.2">
      <c r="A30" s="71">
        <v>45</v>
      </c>
      <c r="B30" s="95"/>
      <c r="C30" s="63"/>
      <c r="D30" s="63"/>
      <c r="E30" s="64"/>
      <c r="F30" s="64"/>
      <c r="G30" s="85"/>
      <c r="H30" s="92"/>
      <c r="I30">
        <f t="shared" si="0"/>
        <v>8</v>
      </c>
    </row>
    <row r="31" spans="1:9" x14ac:dyDescent="0.2">
      <c r="A31" s="66">
        <v>46</v>
      </c>
      <c r="B31" s="67" t="s">
        <v>103</v>
      </c>
      <c r="C31" s="63" t="s">
        <v>186</v>
      </c>
      <c r="D31" s="63"/>
      <c r="E31" s="64"/>
      <c r="F31" s="64"/>
      <c r="G31" s="85"/>
      <c r="H31" s="92"/>
      <c r="I31">
        <f t="shared" si="0"/>
        <v>8</v>
      </c>
    </row>
    <row r="32" spans="1:9" x14ac:dyDescent="0.2">
      <c r="A32" s="71">
        <v>46</v>
      </c>
      <c r="B32" s="95"/>
      <c r="C32" s="63"/>
      <c r="D32" s="63"/>
      <c r="E32" s="64"/>
      <c r="F32" s="64"/>
      <c r="G32" s="85"/>
      <c r="H32" s="92"/>
      <c r="I32">
        <f t="shared" si="0"/>
        <v>8</v>
      </c>
    </row>
    <row r="33" spans="1:9" x14ac:dyDescent="0.2">
      <c r="A33" s="66">
        <v>47</v>
      </c>
      <c r="B33" s="67" t="s">
        <v>104</v>
      </c>
      <c r="C33" s="63" t="s">
        <v>53</v>
      </c>
      <c r="D33" s="63"/>
      <c r="E33" s="64"/>
      <c r="F33" s="64"/>
      <c r="G33" s="85"/>
      <c r="H33" s="92"/>
      <c r="I33">
        <f t="shared" si="0"/>
        <v>8</v>
      </c>
    </row>
    <row r="34" spans="1:9" x14ac:dyDescent="0.2">
      <c r="A34" s="71">
        <v>47</v>
      </c>
      <c r="B34" s="95"/>
      <c r="C34" s="63"/>
      <c r="D34" s="63"/>
      <c r="E34" s="64"/>
      <c r="F34" s="64"/>
      <c r="G34" s="85"/>
      <c r="H34" s="92"/>
      <c r="I34">
        <f t="shared" si="0"/>
        <v>8</v>
      </c>
    </row>
    <row r="35" spans="1:9" x14ac:dyDescent="0.2">
      <c r="A35" s="66">
        <v>48</v>
      </c>
      <c r="B35" s="67" t="s">
        <v>105</v>
      </c>
      <c r="C35" s="63" t="s">
        <v>53</v>
      </c>
      <c r="D35" s="63"/>
      <c r="E35" s="112"/>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6</v>
      </c>
      <c r="D52" s="75"/>
      <c r="E52" s="112" t="s">
        <v>225</v>
      </c>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B37A4</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 xml:space="preserve">Coniston Close 19-24, NW20 0QL </v>
      </c>
      <c r="D9" s="257"/>
      <c r="E9" s="257"/>
      <c r="F9" s="258"/>
      <c r="G9" s="150" t="s">
        <v>192</v>
      </c>
      <c r="H9" s="140">
        <f>'FRA-detail'!J8</f>
        <v>42744</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secure entry should be considered in line with Barnet Homes policy for these systems as well as the arson risk for the area.</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flat entrance doors (FED's) fitted to this building are FD30S standard doors except FED 19 which is not a UKAS certified FD30S doorset. This door should be replaced with a certified FD30S door/doorset fitted in accordance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38.25" x14ac:dyDescent="0.2">
      <c r="A14" s="36">
        <v>3</v>
      </c>
      <c r="B14" s="49">
        <f>IF(ISNA(VLOOKUP(A14,Data!A:D,2,FALSE)),"",IF((VLOOKUP(A14,Data!A:D,2,FALSE)=0),"",VLOOKUP(A14,Data!A:D,2,FALSE)))</f>
        <v>14</v>
      </c>
      <c r="C14" s="7" t="str">
        <f>IF(ISNA(VLOOKUP(A14,Data!A:D,4,FALSE)),"",IF((VLOOKUP(A14,Data!A:D,4,FALSE)=0),"",VLOOKUP(A14,Data!A:D,4,FALSE)))</f>
        <v>All pram shed doors are secured but are not FD30S standard doors. These should be replaced with UKAS certified FD30S doors fitted to BS8214 in any future works improvement program.</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38.25" x14ac:dyDescent="0.2">
      <c r="A15" s="44">
        <v>4</v>
      </c>
      <c r="B15" s="49">
        <f>IF(ISNA(VLOOKUP(A15,Data!A:D,2,FALSE)),"",IF((VLOOKUP(A15,Data!A:D,2,FALSE)=0),"",VLOOKUP(A15,Data!A:D,2,FALSE)))</f>
        <v>14</v>
      </c>
      <c r="C15" s="7" t="str">
        <f>IF(ISNA(VLOOKUP(A15,Data!A:D,4,FALSE)),"",IF((VLOOKUP(A15,Data!A:D,4,FALSE)=0),"",VLOOKUP(A15,Data!A:D,4,FALSE)))</f>
        <v>The electrical intake was checked, secure (FB1) and clear of storage with no compartmetation penetrations. However the intake door is not FD30 standard and should be replaced with a certified FD30S door fitted to BS8214. Last EIC 02/08/10</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38.25" x14ac:dyDescent="0.2">
      <c r="A16" s="44">
        <v>5</v>
      </c>
      <c r="B16" s="49">
        <f>IF(ISNA(VLOOKUP(A16,Data!A:D,2,FALSE)),"",IF((VLOOKUP(A16,Data!A:D,2,FALSE)=0),"",VLOOKUP(A16,Data!A:D,2,FALSE)))</f>
        <v>20</v>
      </c>
      <c r="C16" s="7" t="str">
        <f>IF(ISNA(VLOOKUP(A16,Data!A:D,4,FALSE)),"",IF((VLOOKUP(A16,Data!A:D,4,FALSE)=0),"",VLOOKUP(A16,Data!A:D,4,FALSE)))</f>
        <v xml:space="preserve">There is emergency lighting fitted to this building but it has not been fitted to standard. It is recommended that it is reconfired to the required standard, particularly BS5266-1 paragraph 6.4 or alternatively a low level photoluminescent escape lighting should be fitted.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24</v>
      </c>
      <c r="C17" s="7" t="str">
        <f>IF(ISNA(VLOOKUP(A17,Data!A:D,4,FALSE)),"",IF((VLOOKUP(A17,Data!A:D,4,FALSE)=0),"",VLOOKUP(A17,Data!A:D,4,FALSE)))</f>
        <v xml:space="preserve">It would be advisable to fit a BS5839-6 LD2 system to all flats if not already fitted. Review recommended.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27</v>
      </c>
      <c r="C18" s="7" t="str">
        <f>IF(ISNA(VLOOKUP(A18,Data!A:D,4,FALSE)),"",IF((VLOOKUP(A18,Data!A:D,4,FALSE)=0),"",VLOOKUP(A18,Data!A:D,4,FALSE)))</f>
        <v xml:space="preserve">The building has internal stacks and it is therefore recommended that a sample survey of 2 or more flats is carried out to ensure that the compartmentation levels between flats is adequate.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34</v>
      </c>
      <c r="C19" s="7" t="str">
        <f>IF(ISNA(VLOOKUP(A19,Data!A:D,4,FALSE)),"",IF((VLOOKUP(A19,Data!A:D,4,FALSE)=0),"",VLOOKUP(A19,Data!A:D,4,FALSE)))</f>
        <v>Roof void survey recommended</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secure entry should be considered in line with Barnet Homes policy for these systems as well as the arson risk for the area.</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Secured by FB14</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f>FRA!E33</f>
        <v>0</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All flat entrance doors (FED's) fitted to this building are FD30S standard doors except FED 19 which is not a UKAS certified FD30S doorset. This door should be replaced with a certified FD30S door/doorset fitted in accordance to BS8214.</v>
      </c>
      <c r="E31" s="38" t="e">
        <f>FRA!#REF!</f>
        <v>#REF!</v>
      </c>
      <c r="F31" s="39">
        <f>FRA!F43</f>
        <v>0</v>
      </c>
      <c r="G31" s="96">
        <f>FRA!G43</f>
        <v>0</v>
      </c>
    </row>
    <row r="32" spans="1:7" x14ac:dyDescent="0.2">
      <c r="A32" s="38">
        <f>FRA!I44</f>
        <v>3</v>
      </c>
      <c r="B32" s="38">
        <f>FRA!A44</f>
        <v>14</v>
      </c>
      <c r="C32" s="38" t="str">
        <f>FRA!D44</f>
        <v>P3</v>
      </c>
      <c r="D32" s="39" t="str">
        <f>FRA!E44</f>
        <v>All pram shed doors are secured but are not FD30S standard doors. These should be replaced with UKAS certified FD30S doors fitted to BS8214 in any future works improvement program.</v>
      </c>
      <c r="E32" s="38" t="e">
        <f>FRA!#REF!</f>
        <v>#REF!</v>
      </c>
      <c r="F32" s="39">
        <f>FRA!F44</f>
        <v>0</v>
      </c>
      <c r="G32" s="96">
        <f>FRA!G44</f>
        <v>0</v>
      </c>
    </row>
    <row r="33" spans="1:7" x14ac:dyDescent="0.2">
      <c r="A33" s="38">
        <f>FRA!I45</f>
        <v>4</v>
      </c>
      <c r="B33" s="38">
        <f>FRA!A45</f>
        <v>14</v>
      </c>
      <c r="C33" s="38" t="str">
        <f>FRA!D45</f>
        <v>P3</v>
      </c>
      <c r="D33" s="39" t="str">
        <f>FRA!E45</f>
        <v>The electrical intake was checked, secure (FB1) and clear of storage with no compartmetation penetrations. However the intake door is not FD30 standard and should be replaced with a certified FD30S door fitted to BS8214. Last EIC 02/08/10</v>
      </c>
      <c r="E33" s="38" t="e">
        <f>FRA!#REF!</f>
        <v>#REF!</v>
      </c>
      <c r="F33" s="39">
        <f>FRA!F45</f>
        <v>0</v>
      </c>
      <c r="G33" s="96">
        <f>FRA!G45</f>
        <v>0</v>
      </c>
    </row>
    <row r="34" spans="1:7" x14ac:dyDescent="0.2">
      <c r="A34" s="38">
        <f>FRA!I46</f>
        <v>4</v>
      </c>
      <c r="B34" s="38">
        <f>FRA!A46</f>
        <v>14</v>
      </c>
      <c r="C34" s="38">
        <f>FRA!D46</f>
        <v>0</v>
      </c>
      <c r="D34" s="39">
        <f>FRA!E46</f>
        <v>0</v>
      </c>
      <c r="E34" s="38" t="e">
        <f>FRA!#REF!</f>
        <v>#REF!</v>
      </c>
      <c r="F34" s="39">
        <f>FRA!F46</f>
        <v>0</v>
      </c>
      <c r="G34" s="96">
        <f>FRA!G46</f>
        <v>0</v>
      </c>
    </row>
    <row r="35" spans="1:7" x14ac:dyDescent="0.2">
      <c r="A35" s="38">
        <f>FRA!I47</f>
        <v>4</v>
      </c>
      <c r="B35" s="38">
        <f>FRA!A47</f>
        <v>14</v>
      </c>
      <c r="C35" s="38">
        <f>FRA!D47</f>
        <v>0</v>
      </c>
      <c r="D35" s="39">
        <f>FRA!E47</f>
        <v>0</v>
      </c>
      <c r="E35" s="38" t="e">
        <f>FRA!#REF!</f>
        <v>#REF!</v>
      </c>
      <c r="F35" s="39">
        <f>FRA!F47</f>
        <v>0</v>
      </c>
      <c r="G35" s="96">
        <f>FRA!G47</f>
        <v>0</v>
      </c>
    </row>
    <row r="36" spans="1:7" x14ac:dyDescent="0.2">
      <c r="A36" s="38">
        <f>FRA!I48</f>
        <v>4</v>
      </c>
      <c r="B36" s="38">
        <f>FRA!A48</f>
        <v>14</v>
      </c>
      <c r="C36" s="38">
        <f>FRA!D48</f>
        <v>0</v>
      </c>
      <c r="D36" s="39">
        <f>FRA!E48</f>
        <v>0</v>
      </c>
      <c r="E36" s="38" t="e">
        <f>FRA!#REF!</f>
        <v>#REF!</v>
      </c>
      <c r="F36" s="39">
        <f>FRA!F48</f>
        <v>0</v>
      </c>
      <c r="G36" s="96">
        <f>FRA!G48</f>
        <v>0</v>
      </c>
    </row>
    <row r="37" spans="1:7" x14ac:dyDescent="0.2">
      <c r="A37" s="38">
        <f>FRA!I49</f>
        <v>4</v>
      </c>
      <c r="B37" s="38">
        <f>FRA!A49</f>
        <v>14</v>
      </c>
      <c r="C37" s="38">
        <f>FRA!D49</f>
        <v>0</v>
      </c>
      <c r="D37" s="39">
        <f>FRA!E49</f>
        <v>0</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f>FRA!E53</f>
        <v>0</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4</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stair nosings have been highlighted with appropriate photoluminescent stair nosings.</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5</v>
      </c>
      <c r="B52" s="53">
        <f>FRA!A64</f>
        <v>20</v>
      </c>
      <c r="C52" s="38" t="str">
        <f>FRA!D64</f>
        <v>P3</v>
      </c>
      <c r="D52" s="39" t="str">
        <f>FRA!E64</f>
        <v xml:space="preserve">There is emergency lighting fitted to this building but it has not been fitted to standard. It is recommended that it is reconfired to the required standard, particularly BS5266-1 paragraph 6.4 or alternatively a low level photoluminescent escape lighting should be fitted. </v>
      </c>
      <c r="E52" s="38" t="e">
        <f>FRA!#REF!</f>
        <v>#REF!</v>
      </c>
      <c r="F52" s="39">
        <f>FRA!F64</f>
        <v>0</v>
      </c>
      <c r="G52" s="96">
        <f>FRA!G64</f>
        <v>0</v>
      </c>
    </row>
    <row r="53" spans="1:7" x14ac:dyDescent="0.2">
      <c r="A53" s="38">
        <f>FRA!I65</f>
        <v>5</v>
      </c>
      <c r="B53" s="54">
        <f>FRA!A65</f>
        <v>20</v>
      </c>
      <c r="C53" s="38">
        <f>FRA!D65</f>
        <v>0</v>
      </c>
      <c r="D53" s="39">
        <f>FRA!E65</f>
        <v>0</v>
      </c>
      <c r="E53" s="38" t="e">
        <f>FRA!#REF!</f>
        <v>#REF!</v>
      </c>
      <c r="F53" s="39">
        <f>FRA!F65</f>
        <v>0</v>
      </c>
      <c r="G53" s="96">
        <f>FRA!G65</f>
        <v>0</v>
      </c>
    </row>
    <row r="54" spans="1:7" x14ac:dyDescent="0.2">
      <c r="A54" s="38">
        <f>FRA!I66</f>
        <v>5</v>
      </c>
      <c r="B54" s="54">
        <f>FRA!A66</f>
        <v>21</v>
      </c>
      <c r="C54" s="38">
        <f>FRA!D66</f>
        <v>0</v>
      </c>
      <c r="D54" s="39" t="str">
        <f>FRA!E66</f>
        <v xml:space="preserve">Test dates are on site </v>
      </c>
      <c r="E54" s="38" t="e">
        <f>FRA!#REF!</f>
        <v>#REF!</v>
      </c>
      <c r="F54" s="39">
        <f>FRA!F66</f>
        <v>0</v>
      </c>
      <c r="G54" s="96">
        <f>FRA!G66</f>
        <v>0</v>
      </c>
    </row>
    <row r="55" spans="1:7" x14ac:dyDescent="0.2">
      <c r="A55" s="38">
        <f>FRA!I67</f>
        <v>5</v>
      </c>
      <c r="B55" s="54">
        <f>FRA!A67</f>
        <v>21</v>
      </c>
      <c r="C55" s="38">
        <f>FRA!D67</f>
        <v>0</v>
      </c>
      <c r="D55" s="39">
        <f>FRA!E67</f>
        <v>0</v>
      </c>
      <c r="E55" s="38" t="e">
        <f>FRA!#REF!</f>
        <v>#REF!</v>
      </c>
      <c r="F55" s="39">
        <f>FRA!F67</f>
        <v>0</v>
      </c>
      <c r="G55" s="96">
        <f>FRA!G67</f>
        <v>0</v>
      </c>
    </row>
    <row r="56" spans="1:7" x14ac:dyDescent="0.2">
      <c r="A56" s="38">
        <f>FRA!I68</f>
        <v>5</v>
      </c>
      <c r="B56" s="38">
        <v>0</v>
      </c>
      <c r="C56" s="38">
        <v>0</v>
      </c>
      <c r="D56" s="39">
        <v>0</v>
      </c>
      <c r="E56" s="38" t="e">
        <f>FRA!#REF!</f>
        <v>#REF!</v>
      </c>
      <c r="F56" s="39">
        <f>FRA!F68</f>
        <v>0</v>
      </c>
      <c r="G56" s="96">
        <f>FRA!G68</f>
        <v>0</v>
      </c>
    </row>
    <row r="57" spans="1:7" x14ac:dyDescent="0.2">
      <c r="A57" s="38">
        <f>FRA!I69</f>
        <v>5</v>
      </c>
      <c r="B57" s="53">
        <f>FRA!A69</f>
        <v>22</v>
      </c>
      <c r="C57" s="38">
        <f>FRA!D69</f>
        <v>0</v>
      </c>
      <c r="D57" s="39">
        <f>FRA!E69</f>
        <v>0</v>
      </c>
      <c r="E57" s="38" t="e">
        <f>FRA!#REF!</f>
        <v>#REF!</v>
      </c>
      <c r="F57" s="39">
        <f>FRA!F69</f>
        <v>0</v>
      </c>
      <c r="G57" s="96">
        <f>FRA!G69</f>
        <v>0</v>
      </c>
    </row>
    <row r="58" spans="1:7" x14ac:dyDescent="0.2">
      <c r="A58" s="38">
        <f>FRA!I70</f>
        <v>5</v>
      </c>
      <c r="B58" s="54">
        <f>FRA!A70</f>
        <v>22</v>
      </c>
      <c r="C58" s="38">
        <f>FRA!D70</f>
        <v>0</v>
      </c>
      <c r="D58" s="39">
        <f>FRA!E70</f>
        <v>0</v>
      </c>
      <c r="E58" s="38" t="e">
        <f>FRA!#REF!</f>
        <v>#REF!</v>
      </c>
      <c r="F58" s="39">
        <f>FRA!F70</f>
        <v>0</v>
      </c>
      <c r="G58" s="96">
        <f>FRA!G70</f>
        <v>0</v>
      </c>
    </row>
    <row r="59" spans="1:7" x14ac:dyDescent="0.2">
      <c r="A59" s="38">
        <f>FRA!I71</f>
        <v>5</v>
      </c>
      <c r="B59" s="54">
        <f>FRA!A71</f>
        <v>22</v>
      </c>
      <c r="C59" s="38">
        <f>FRA!D71</f>
        <v>0</v>
      </c>
      <c r="D59" s="39">
        <f>FRA!E71</f>
        <v>0</v>
      </c>
      <c r="E59" s="38" t="e">
        <f>FRA!#REF!</f>
        <v>#REF!</v>
      </c>
      <c r="F59" s="39">
        <f>FRA!F71</f>
        <v>0</v>
      </c>
      <c r="G59" s="96">
        <f>FRA!G71</f>
        <v>0</v>
      </c>
    </row>
    <row r="60" spans="1:7" x14ac:dyDescent="0.2">
      <c r="A60" s="38">
        <f>FRA!I72</f>
        <v>5</v>
      </c>
      <c r="B60" s="54">
        <f>FRA!A72</f>
        <v>22</v>
      </c>
      <c r="C60" s="38">
        <f>FRA!D72</f>
        <v>0</v>
      </c>
      <c r="D60" s="39">
        <f>FRA!E72</f>
        <v>0</v>
      </c>
      <c r="E60" s="38" t="e">
        <f>FRA!#REF!</f>
        <v>#REF!</v>
      </c>
      <c r="F60" s="39">
        <f>FRA!F72</f>
        <v>0</v>
      </c>
      <c r="G60" s="96">
        <f>FRA!G72</f>
        <v>0</v>
      </c>
    </row>
    <row r="61" spans="1:7" x14ac:dyDescent="0.2">
      <c r="A61" s="38">
        <f>FRA!I73</f>
        <v>5</v>
      </c>
      <c r="B61" s="54">
        <f>FRA!A73</f>
        <v>22</v>
      </c>
      <c r="C61" s="38">
        <f>FRA!D73</f>
        <v>0</v>
      </c>
      <c r="D61" s="39">
        <f>FRA!E73</f>
        <v>0</v>
      </c>
      <c r="E61" s="38" t="e">
        <f>FRA!#REF!</f>
        <v>#REF!</v>
      </c>
      <c r="F61" s="39">
        <f>FRA!F73</f>
        <v>0</v>
      </c>
      <c r="G61" s="96">
        <f>FRA!G73</f>
        <v>0</v>
      </c>
    </row>
    <row r="62" spans="1:7" x14ac:dyDescent="0.2">
      <c r="A62" s="38">
        <f>FRA!I74</f>
        <v>5</v>
      </c>
      <c r="B62" s="54">
        <f>FRA!A74</f>
        <v>22</v>
      </c>
      <c r="C62" s="38">
        <f>FRA!D74</f>
        <v>0</v>
      </c>
      <c r="D62" s="39">
        <f>FRA!E74</f>
        <v>0</v>
      </c>
      <c r="E62" s="38" t="e">
        <f>FRA!#REF!</f>
        <v>#REF!</v>
      </c>
      <c r="F62" s="39">
        <f>FRA!F74</f>
        <v>0</v>
      </c>
      <c r="G62" s="96">
        <f>FRA!G74</f>
        <v>0</v>
      </c>
    </row>
    <row r="63" spans="1:7" x14ac:dyDescent="0.2">
      <c r="A63" s="38">
        <f>FRA!I75</f>
        <v>5</v>
      </c>
      <c r="B63" s="38">
        <f>FRA!A75</f>
        <v>23</v>
      </c>
      <c r="C63" s="38">
        <f>FRA!D75</f>
        <v>0</v>
      </c>
      <c r="D63" s="39" t="str">
        <f>FRA!E75</f>
        <v>Where fitted</v>
      </c>
      <c r="E63" s="38" t="e">
        <f>FRA!#REF!</f>
        <v>#REF!</v>
      </c>
      <c r="F63" s="39">
        <f>FRA!F75</f>
        <v>0</v>
      </c>
      <c r="G63" s="96">
        <f>FRA!G75</f>
        <v>0</v>
      </c>
    </row>
    <row r="64" spans="1:7" x14ac:dyDescent="0.2">
      <c r="A64" s="38">
        <f>FRA!I76</f>
        <v>5</v>
      </c>
      <c r="B64" s="38">
        <f>FRA!A76</f>
        <v>23</v>
      </c>
      <c r="C64" s="38">
        <f>FRA!D76</f>
        <v>0</v>
      </c>
      <c r="D64" s="39">
        <f>FRA!E76</f>
        <v>0</v>
      </c>
      <c r="E64" s="38" t="e">
        <f>FRA!#REF!</f>
        <v>#REF!</v>
      </c>
      <c r="F64" s="39">
        <f>FRA!F76</f>
        <v>0</v>
      </c>
      <c r="G64" s="96">
        <f>FRA!G76</f>
        <v>0</v>
      </c>
    </row>
    <row r="65" spans="1:7" x14ac:dyDescent="0.2">
      <c r="A65" s="38">
        <f>FRA!I77</f>
        <v>5</v>
      </c>
      <c r="B65" s="38">
        <v>0</v>
      </c>
      <c r="C65" s="38">
        <v>0</v>
      </c>
      <c r="D65" s="39">
        <v>0</v>
      </c>
      <c r="E65" s="38" t="e">
        <f>FRA!#REF!</f>
        <v>#REF!</v>
      </c>
      <c r="F65" s="39">
        <f>FRA!F77</f>
        <v>0</v>
      </c>
      <c r="G65" s="96">
        <f>FRA!G77</f>
        <v>0</v>
      </c>
    </row>
    <row r="66" spans="1:7" x14ac:dyDescent="0.2">
      <c r="A66" s="38">
        <f>FRA!I78</f>
        <v>6</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6</v>
      </c>
      <c r="B67" s="54">
        <f>FRA!A79</f>
        <v>24</v>
      </c>
      <c r="C67" s="38">
        <f>FRA!D79</f>
        <v>0</v>
      </c>
      <c r="D67" s="39">
        <f>FRA!E79</f>
        <v>0</v>
      </c>
      <c r="E67" s="38" t="e">
        <f>FRA!#REF!</f>
        <v>#REF!</v>
      </c>
      <c r="F67" s="39">
        <f>FRA!F79</f>
        <v>0</v>
      </c>
      <c r="G67" s="96">
        <f>FRA!G79</f>
        <v>0</v>
      </c>
    </row>
    <row r="68" spans="1:7" x14ac:dyDescent="0.2">
      <c r="A68" s="38">
        <f>FRA!I80</f>
        <v>6</v>
      </c>
      <c r="B68" s="54">
        <f>FRA!A80</f>
        <v>25</v>
      </c>
      <c r="C68" s="38">
        <f>FRA!D80</f>
        <v>0</v>
      </c>
      <c r="D68" s="39">
        <f>FRA!E80</f>
        <v>0</v>
      </c>
      <c r="E68" s="38" t="e">
        <f>FRA!#REF!</f>
        <v>#REF!</v>
      </c>
      <c r="F68" s="39">
        <f>FRA!F80</f>
        <v>0</v>
      </c>
      <c r="G68" s="96">
        <f>FRA!G80</f>
        <v>0</v>
      </c>
    </row>
    <row r="69" spans="1:7" x14ac:dyDescent="0.2">
      <c r="A69" s="38">
        <f>FRA!I81</f>
        <v>6</v>
      </c>
      <c r="B69" s="54">
        <f>FRA!A81</f>
        <v>25</v>
      </c>
      <c r="C69" s="38">
        <f>FRA!D81</f>
        <v>0</v>
      </c>
      <c r="D69" s="39">
        <f>FRA!E81</f>
        <v>0</v>
      </c>
      <c r="E69" s="38" t="e">
        <f>FRA!#REF!</f>
        <v>#REF!</v>
      </c>
      <c r="F69" s="39">
        <f>FRA!F81</f>
        <v>0</v>
      </c>
      <c r="G69" s="96">
        <f>FRA!G81</f>
        <v>0</v>
      </c>
    </row>
    <row r="70" spans="1:7" x14ac:dyDescent="0.2">
      <c r="A70" s="38">
        <f>FRA!I82</f>
        <v>6</v>
      </c>
      <c r="B70" s="54">
        <f>FRA!A82</f>
        <v>26</v>
      </c>
      <c r="C70" s="38">
        <f>FRA!D82</f>
        <v>0</v>
      </c>
      <c r="D70" s="39">
        <f>FRA!E82</f>
        <v>0</v>
      </c>
      <c r="E70" s="38" t="e">
        <f>FRA!#REF!</f>
        <v>#REF!</v>
      </c>
      <c r="F70" s="39">
        <f>FRA!F82</f>
        <v>0</v>
      </c>
      <c r="G70" s="96">
        <f>FRA!G82</f>
        <v>0</v>
      </c>
    </row>
    <row r="71" spans="1:7" x14ac:dyDescent="0.2">
      <c r="A71" s="38">
        <f>FRA!I83</f>
        <v>6</v>
      </c>
      <c r="B71" s="54">
        <f>FRA!A83</f>
        <v>26</v>
      </c>
      <c r="C71" s="38">
        <f>FRA!D83</f>
        <v>0</v>
      </c>
      <c r="D71" s="39">
        <f>FRA!E83</f>
        <v>0</v>
      </c>
      <c r="E71" s="38" t="e">
        <f>FRA!#REF!</f>
        <v>#REF!</v>
      </c>
      <c r="F71" s="39">
        <f>FRA!F83</f>
        <v>0</v>
      </c>
      <c r="G71" s="96">
        <f>FRA!G83</f>
        <v>0</v>
      </c>
    </row>
    <row r="72" spans="1:7" x14ac:dyDescent="0.2">
      <c r="A72" s="38">
        <f>FRA!I84</f>
        <v>6</v>
      </c>
      <c r="B72" s="38">
        <v>0</v>
      </c>
      <c r="C72" s="38">
        <v>0</v>
      </c>
      <c r="D72" s="39">
        <v>0</v>
      </c>
      <c r="E72" s="38" t="e">
        <f>FRA!#REF!</f>
        <v>#REF!</v>
      </c>
      <c r="F72" s="39">
        <f>FRA!F84</f>
        <v>0</v>
      </c>
      <c r="G72" s="96">
        <f>FRA!G84</f>
        <v>0</v>
      </c>
    </row>
    <row r="73" spans="1:7" x14ac:dyDescent="0.2">
      <c r="A73" s="38">
        <f>FRA!I85</f>
        <v>7</v>
      </c>
      <c r="B73" s="53">
        <f>FRA!A85</f>
        <v>27</v>
      </c>
      <c r="C73" s="38" t="str">
        <f>FRA!D85</f>
        <v>P3</v>
      </c>
      <c r="D73" s="39" t="str">
        <f>FRA!E85</f>
        <v xml:space="preserve">The building has internal stacks and it is therefore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7</v>
      </c>
      <c r="B74" s="54">
        <f>FRA!A86</f>
        <v>27</v>
      </c>
      <c r="C74" s="38">
        <f>FRA!D86</f>
        <v>0</v>
      </c>
      <c r="D74" s="39">
        <f>FRA!E86</f>
        <v>0</v>
      </c>
      <c r="E74" s="38" t="e">
        <f>FRA!#REF!</f>
        <v>#REF!</v>
      </c>
      <c r="F74" s="39">
        <f>FRA!F86</f>
        <v>0</v>
      </c>
      <c r="G74" s="96">
        <f>FRA!G86</f>
        <v>0</v>
      </c>
    </row>
    <row r="75" spans="1:7" x14ac:dyDescent="0.2">
      <c r="A75" s="38">
        <f>FRA!I87</f>
        <v>7</v>
      </c>
      <c r="B75" s="54">
        <f>FRA!A87</f>
        <v>27</v>
      </c>
      <c r="C75" s="38">
        <f>FRA!D87</f>
        <v>0</v>
      </c>
      <c r="D75" s="39">
        <f>FRA!E87</f>
        <v>0</v>
      </c>
      <c r="E75" s="38" t="e">
        <f>FRA!#REF!</f>
        <v>#REF!</v>
      </c>
      <c r="F75" s="39">
        <f>FRA!F87</f>
        <v>0</v>
      </c>
      <c r="G75" s="96">
        <f>FRA!G87</f>
        <v>0</v>
      </c>
    </row>
    <row r="76" spans="1:7" x14ac:dyDescent="0.2">
      <c r="A76" s="38">
        <f>FRA!I88</f>
        <v>7</v>
      </c>
      <c r="B76" s="54">
        <f>FRA!A88</f>
        <v>27</v>
      </c>
      <c r="C76" s="38">
        <f>FRA!D88</f>
        <v>0</v>
      </c>
      <c r="D76" s="39">
        <f>FRA!E88</f>
        <v>0</v>
      </c>
      <c r="E76" s="38" t="e">
        <f>FRA!#REF!</f>
        <v>#REF!</v>
      </c>
      <c r="F76" s="39">
        <f>FRA!F88</f>
        <v>0</v>
      </c>
      <c r="G76" s="96">
        <f>FRA!G88</f>
        <v>0</v>
      </c>
    </row>
    <row r="77" spans="1:7" x14ac:dyDescent="0.2">
      <c r="A77" s="38">
        <f>FRA!I89</f>
        <v>7</v>
      </c>
      <c r="B77" s="54">
        <f>FRA!A89</f>
        <v>27</v>
      </c>
      <c r="C77" s="38">
        <f>FRA!D89</f>
        <v>0</v>
      </c>
      <c r="D77" s="39">
        <f>FRA!E89</f>
        <v>0</v>
      </c>
      <c r="E77" s="38" t="e">
        <f>FRA!#REF!</f>
        <v>#REF!</v>
      </c>
      <c r="F77" s="39">
        <f>FRA!F89</f>
        <v>0</v>
      </c>
      <c r="G77" s="96">
        <f>FRA!G89</f>
        <v>0</v>
      </c>
    </row>
    <row r="78" spans="1:7" x14ac:dyDescent="0.2">
      <c r="A78" s="38">
        <f>FRA!I90</f>
        <v>7</v>
      </c>
      <c r="B78" s="38">
        <f>FRA!A90</f>
        <v>28</v>
      </c>
      <c r="C78" s="38">
        <f>FRA!D90</f>
        <v>0</v>
      </c>
      <c r="D78" s="39">
        <f>FRA!E90</f>
        <v>0</v>
      </c>
      <c r="E78" s="38" t="e">
        <f>FRA!#REF!</f>
        <v>#REF!</v>
      </c>
      <c r="F78" s="39">
        <f>FRA!F90</f>
        <v>0</v>
      </c>
      <c r="G78" s="96">
        <f>FRA!G90</f>
        <v>0</v>
      </c>
    </row>
    <row r="79" spans="1:7" x14ac:dyDescent="0.2">
      <c r="A79" s="38">
        <f>FRA!I91</f>
        <v>7</v>
      </c>
      <c r="B79" s="38">
        <f>FRA!A91</f>
        <v>28</v>
      </c>
      <c r="C79" s="38">
        <f>FRA!D91</f>
        <v>0</v>
      </c>
      <c r="D79" s="39">
        <f>FRA!E91</f>
        <v>0</v>
      </c>
      <c r="E79" s="38" t="e">
        <f>FRA!#REF!</f>
        <v>#REF!</v>
      </c>
      <c r="F79" s="39">
        <f>FRA!F91</f>
        <v>0</v>
      </c>
      <c r="G79" s="96">
        <f>FRA!G91</f>
        <v>0</v>
      </c>
    </row>
    <row r="80" spans="1:7" x14ac:dyDescent="0.2">
      <c r="A80" s="38">
        <f>FRA!I92</f>
        <v>7</v>
      </c>
      <c r="B80" s="38">
        <f>FRA!A92</f>
        <v>29</v>
      </c>
      <c r="C80" s="38">
        <f>FRA!D92</f>
        <v>0</v>
      </c>
      <c r="D80" s="39">
        <f>FRA!E92</f>
        <v>0</v>
      </c>
      <c r="E80" s="38" t="e">
        <f>FRA!#REF!</f>
        <v>#REF!</v>
      </c>
      <c r="F80" s="39">
        <f>FRA!F92</f>
        <v>0</v>
      </c>
      <c r="G80" s="96">
        <f>FRA!G92</f>
        <v>0</v>
      </c>
    </row>
    <row r="81" spans="1:7" x14ac:dyDescent="0.2">
      <c r="A81" s="38">
        <f>FRA!I93</f>
        <v>7</v>
      </c>
      <c r="B81" s="38">
        <f>FRA!A93</f>
        <v>29</v>
      </c>
      <c r="C81" s="38">
        <f>FRA!D93</f>
        <v>0</v>
      </c>
      <c r="D81" s="39">
        <f>FRA!E93</f>
        <v>0</v>
      </c>
      <c r="E81" s="38" t="e">
        <f>FRA!#REF!</f>
        <v>#REF!</v>
      </c>
      <c r="F81" s="39">
        <f>FRA!F93</f>
        <v>0</v>
      </c>
      <c r="G81" s="96">
        <f>FRA!G93</f>
        <v>0</v>
      </c>
    </row>
    <row r="82" spans="1:7" x14ac:dyDescent="0.2">
      <c r="A82" s="38">
        <f>FRA!I94</f>
        <v>7</v>
      </c>
      <c r="B82" s="38">
        <v>0</v>
      </c>
      <c r="C82" s="38">
        <v>0</v>
      </c>
      <c r="D82" s="39">
        <v>0</v>
      </c>
      <c r="E82" s="38" t="e">
        <f>FRA!#REF!</f>
        <v>#REF!</v>
      </c>
      <c r="F82" s="39">
        <f>FRA!F94</f>
        <v>0</v>
      </c>
      <c r="G82" s="96">
        <f>FRA!G94</f>
        <v>0</v>
      </c>
    </row>
    <row r="83" spans="1:7" x14ac:dyDescent="0.2">
      <c r="A83" s="38">
        <f>FRA!I95</f>
        <v>7</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7</v>
      </c>
      <c r="B84" s="54">
        <f>FRA!A96</f>
        <v>30</v>
      </c>
      <c r="C84" s="38">
        <f>FRA!D96</f>
        <v>0</v>
      </c>
      <c r="D84" s="39">
        <f>FRA!E96</f>
        <v>0</v>
      </c>
      <c r="E84" s="38" t="e">
        <f>FRA!#REF!</f>
        <v>#REF!</v>
      </c>
      <c r="F84" s="39">
        <f>FRA!F96</f>
        <v>0</v>
      </c>
      <c r="G84" s="96">
        <f>FRA!G96</f>
        <v>0</v>
      </c>
    </row>
    <row r="85" spans="1:7" x14ac:dyDescent="0.2">
      <c r="A85" s="38">
        <f>FRA!I97</f>
        <v>7</v>
      </c>
      <c r="B85" s="54">
        <f>FRA!A97</f>
        <v>31</v>
      </c>
      <c r="C85" s="38">
        <f>FRA!D97</f>
        <v>0</v>
      </c>
      <c r="D85" s="39">
        <f>FRA!E97</f>
        <v>0</v>
      </c>
      <c r="E85" s="38" t="e">
        <f>FRA!#REF!</f>
        <v>#REF!</v>
      </c>
      <c r="F85" s="39">
        <f>FRA!F97</f>
        <v>0</v>
      </c>
      <c r="G85" s="96">
        <f>FRA!G97</f>
        <v>0</v>
      </c>
    </row>
    <row r="86" spans="1:7" x14ac:dyDescent="0.2">
      <c r="A86" s="38">
        <f>FRA!I98</f>
        <v>7</v>
      </c>
      <c r="B86" s="54">
        <f>FRA!A98</f>
        <v>31</v>
      </c>
      <c r="C86" s="38">
        <f>FRA!D98</f>
        <v>0</v>
      </c>
      <c r="D86" s="39">
        <f>FRA!E98</f>
        <v>0</v>
      </c>
      <c r="E86" s="38" t="e">
        <f>FRA!#REF!</f>
        <v>#REF!</v>
      </c>
      <c r="F86" s="39">
        <f>FRA!F98</f>
        <v>0</v>
      </c>
      <c r="G86" s="96">
        <f>FRA!G98</f>
        <v>0</v>
      </c>
    </row>
    <row r="87" spans="1:7" x14ac:dyDescent="0.2">
      <c r="A87" s="38">
        <f>FRA!I99</f>
        <v>7</v>
      </c>
      <c r="B87" s="54">
        <f>FRA!A99</f>
        <v>32</v>
      </c>
      <c r="C87" s="38">
        <f>FRA!D99</f>
        <v>0</v>
      </c>
      <c r="D87" s="39">
        <f>FRA!E99</f>
        <v>0</v>
      </c>
      <c r="E87" s="38" t="e">
        <f>FRA!#REF!</f>
        <v>#REF!</v>
      </c>
      <c r="F87" s="39">
        <f>FRA!F99</f>
        <v>0</v>
      </c>
      <c r="G87" s="96">
        <f>FRA!G99</f>
        <v>0</v>
      </c>
    </row>
    <row r="88" spans="1:7" x14ac:dyDescent="0.2">
      <c r="A88" s="38">
        <f>FRA!I100</f>
        <v>7</v>
      </c>
      <c r="B88" s="54">
        <f>FRA!A100</f>
        <v>32</v>
      </c>
      <c r="C88" s="38">
        <f>FRA!D100</f>
        <v>0</v>
      </c>
      <c r="D88" s="39">
        <f>FRA!E100</f>
        <v>0</v>
      </c>
      <c r="E88" s="38" t="e">
        <f>FRA!#REF!</f>
        <v>#REF!</v>
      </c>
      <c r="F88" s="39">
        <f>FRA!F100</f>
        <v>0</v>
      </c>
      <c r="G88" s="96">
        <f>FRA!G100</f>
        <v>0</v>
      </c>
    </row>
    <row r="89" spans="1:7" x14ac:dyDescent="0.2">
      <c r="A89" s="38">
        <f>FRA!I101</f>
        <v>7</v>
      </c>
      <c r="B89" s="54">
        <f>FRA!A101</f>
        <v>33</v>
      </c>
      <c r="C89" s="38">
        <f>FRA!D101</f>
        <v>0</v>
      </c>
      <c r="D89" s="39">
        <f>FRA!E101</f>
        <v>0</v>
      </c>
      <c r="E89" s="38" t="e">
        <f>FRA!#REF!</f>
        <v>#REF!</v>
      </c>
      <c r="F89" s="39">
        <f>FRA!F101</f>
        <v>0</v>
      </c>
      <c r="G89" s="96">
        <f>FRA!G101</f>
        <v>0</v>
      </c>
    </row>
    <row r="90" spans="1:7" x14ac:dyDescent="0.2">
      <c r="A90" s="38">
        <f>FRA!I102</f>
        <v>7</v>
      </c>
      <c r="B90" s="54">
        <f>FRA!A102</f>
        <v>33</v>
      </c>
      <c r="C90" s="38">
        <f>FRA!D102</f>
        <v>0</v>
      </c>
      <c r="D90" s="39">
        <f>FRA!E102</f>
        <v>0</v>
      </c>
      <c r="E90" s="38" t="e">
        <f>FRA!#REF!</f>
        <v>#REF!</v>
      </c>
      <c r="F90" s="39">
        <f>FRA!F102</f>
        <v>0</v>
      </c>
      <c r="G90" s="96">
        <f>FRA!G102</f>
        <v>0</v>
      </c>
    </row>
    <row r="91" spans="1:7" x14ac:dyDescent="0.2">
      <c r="A91" s="38">
        <f>FRA!I103</f>
        <v>7</v>
      </c>
      <c r="B91" s="38">
        <v>0</v>
      </c>
      <c r="C91" s="38">
        <v>0</v>
      </c>
      <c r="D91" s="39">
        <v>0</v>
      </c>
      <c r="E91" s="38" t="e">
        <f>FRA!#REF!</f>
        <v>#REF!</v>
      </c>
      <c r="F91" s="39">
        <f>FRA!F103</f>
        <v>0</v>
      </c>
      <c r="G91" s="96">
        <f>FRA!G103</f>
        <v>0</v>
      </c>
    </row>
    <row r="92" spans="1:7" x14ac:dyDescent="0.2">
      <c r="A92" s="38">
        <f>FRA!I104</f>
        <v>8</v>
      </c>
      <c r="B92" s="53">
        <f>FRA!A104</f>
        <v>34</v>
      </c>
      <c r="C92" s="38" t="str">
        <f>FRA!D104</f>
        <v>P3</v>
      </c>
      <c r="D92" s="39" t="str">
        <f>FRA!E104</f>
        <v>Roof void survey recommended</v>
      </c>
      <c r="E92" s="38" t="e">
        <f>FRA!#REF!</f>
        <v>#REF!</v>
      </c>
      <c r="F92" s="39">
        <f>FRA!F104</f>
        <v>0</v>
      </c>
      <c r="G92" s="96">
        <f>FRA!G104</f>
        <v>0</v>
      </c>
    </row>
    <row r="93" spans="1:7" x14ac:dyDescent="0.2">
      <c r="A93" s="38">
        <f>FRA!I105</f>
        <v>8</v>
      </c>
      <c r="B93" s="38">
        <f>FRA!A105</f>
        <v>35</v>
      </c>
      <c r="C93" s="38">
        <f>FRA!D105</f>
        <v>0</v>
      </c>
      <c r="D93" s="39">
        <f>FRA!E105</f>
        <v>0</v>
      </c>
      <c r="E93" s="38" t="e">
        <f>FRA!#REF!</f>
        <v>#REF!</v>
      </c>
      <c r="F93" s="39">
        <f>FRA!F105</f>
        <v>0</v>
      </c>
      <c r="G93" s="96">
        <f>FRA!G105</f>
        <v>0</v>
      </c>
    </row>
    <row r="94" spans="1:7" x14ac:dyDescent="0.2">
      <c r="A94" s="38">
        <f>FRA!I106</f>
        <v>8</v>
      </c>
      <c r="B94" s="38">
        <f>FRA!A106</f>
        <v>36</v>
      </c>
      <c r="C94" s="38">
        <f>FRA!D106</f>
        <v>0</v>
      </c>
      <c r="D94" s="39">
        <f>FRA!E106</f>
        <v>0</v>
      </c>
      <c r="E94" s="38" t="e">
        <f>FRA!#REF!</f>
        <v>#REF!</v>
      </c>
      <c r="F94" s="39">
        <f>FRA!F106</f>
        <v>0</v>
      </c>
      <c r="G94" s="96">
        <f>FRA!G106</f>
        <v>0</v>
      </c>
    </row>
    <row r="95" spans="1:7" ht="13.5" thickBot="1" x14ac:dyDescent="0.25">
      <c r="A95" s="38">
        <f>FRA!I107</f>
        <v>8</v>
      </c>
      <c r="B95" s="38">
        <f>FRA!A107</f>
        <v>37</v>
      </c>
      <c r="C95" s="40">
        <f>FRA!D107</f>
        <v>0</v>
      </c>
      <c r="D95" s="41">
        <f>FRA!E107</f>
        <v>0</v>
      </c>
      <c r="E95" s="38" t="e">
        <f>FRA!#REF!</f>
        <v>#REF!</v>
      </c>
      <c r="F95" s="39">
        <f>FRA!F107</f>
        <v>0</v>
      </c>
      <c r="G95" s="96">
        <f>FRA!G107</f>
        <v>0</v>
      </c>
    </row>
    <row r="96" spans="1:7" x14ac:dyDescent="0.2">
      <c r="A96" s="56">
        <f>'M-M'!I13</f>
        <v>8</v>
      </c>
      <c r="B96" s="42">
        <f>'M-M'!A13</f>
        <v>38</v>
      </c>
      <c r="C96" s="42">
        <f>'M-M'!D13</f>
        <v>0</v>
      </c>
      <c r="D96" s="43" t="str">
        <f>'M-M'!E13</f>
        <v>Records are held centrally by the Health and Safety Team</v>
      </c>
      <c r="E96" s="42" t="e">
        <f>'M-M'!#REF!</f>
        <v>#REF!</v>
      </c>
      <c r="F96" s="43">
        <f>'M-M'!F13</f>
        <v>0</v>
      </c>
      <c r="G96" s="97">
        <f>'M-M'!G13</f>
        <v>0</v>
      </c>
    </row>
    <row r="97" spans="1:7" x14ac:dyDescent="0.2">
      <c r="A97" s="56">
        <f>'M-M'!I14</f>
        <v>8</v>
      </c>
      <c r="B97" s="101">
        <f>'M-M'!A14</f>
        <v>38</v>
      </c>
      <c r="C97" s="101">
        <f>'M-M'!D14</f>
        <v>0</v>
      </c>
      <c r="D97" s="102">
        <f>'M-M'!E14</f>
        <v>0</v>
      </c>
      <c r="E97" s="101" t="e">
        <f>'M-M'!#REF!</f>
        <v>#REF!</v>
      </c>
      <c r="F97" s="102">
        <f>'M-M'!F14</f>
        <v>0</v>
      </c>
      <c r="G97" s="103">
        <f>'M-M'!G14</f>
        <v>0</v>
      </c>
    </row>
    <row r="98" spans="1:7" x14ac:dyDescent="0.2">
      <c r="A98" s="56">
        <f>'M-M'!I15</f>
        <v>8</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8</v>
      </c>
      <c r="B99" s="101">
        <f>'M-M'!A16</f>
        <v>39</v>
      </c>
      <c r="C99" s="101">
        <f>'M-M'!D16</f>
        <v>0</v>
      </c>
      <c r="D99" s="102">
        <f>'M-M'!E16</f>
        <v>0</v>
      </c>
      <c r="E99" s="101" t="e">
        <f>'M-M'!#REF!</f>
        <v>#REF!</v>
      </c>
      <c r="F99" s="102">
        <f>'M-M'!F16</f>
        <v>0</v>
      </c>
      <c r="G99" s="103">
        <f>'M-M'!G16</f>
        <v>0</v>
      </c>
    </row>
    <row r="100" spans="1:7" x14ac:dyDescent="0.2">
      <c r="A100" s="56">
        <f>'M-M'!I17</f>
        <v>8</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8</v>
      </c>
      <c r="B101" s="101">
        <f>'M-M'!A18</f>
        <v>40</v>
      </c>
      <c r="C101" s="101">
        <f>'M-M'!D18</f>
        <v>0</v>
      </c>
      <c r="D101" s="102">
        <f>'M-M'!E18</f>
        <v>0</v>
      </c>
      <c r="E101" s="101" t="e">
        <f>'M-M'!#REF!</f>
        <v>#REF!</v>
      </c>
      <c r="F101" s="102">
        <f>'M-M'!F18</f>
        <v>0</v>
      </c>
      <c r="G101" s="103">
        <f>'M-M'!G18</f>
        <v>0</v>
      </c>
    </row>
    <row r="102" spans="1:7" x14ac:dyDescent="0.2">
      <c r="A102" s="56">
        <f>'M-M'!I19</f>
        <v>8</v>
      </c>
      <c r="B102" s="36">
        <v>0</v>
      </c>
      <c r="C102" s="36">
        <v>0</v>
      </c>
      <c r="D102" s="37">
        <v>0</v>
      </c>
      <c r="E102" s="38" t="e">
        <f>'M-M'!#REF!</f>
        <v>#REF!</v>
      </c>
      <c r="F102" s="39">
        <f>'M-M'!F19</f>
        <v>0</v>
      </c>
      <c r="G102" s="96">
        <f>'M-M'!G19</f>
        <v>0</v>
      </c>
    </row>
    <row r="103" spans="1:7" x14ac:dyDescent="0.2">
      <c r="A103" s="56">
        <f>'M-M'!I20</f>
        <v>8</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8</v>
      </c>
      <c r="B104" s="104">
        <f>'M-M'!A21</f>
        <v>41</v>
      </c>
      <c r="C104" s="36">
        <f>'M-M'!D21</f>
        <v>0</v>
      </c>
      <c r="D104" s="37">
        <f>'M-M'!E21</f>
        <v>0</v>
      </c>
      <c r="E104" s="38" t="e">
        <f>'M-M'!#REF!</f>
        <v>#REF!</v>
      </c>
      <c r="F104" s="39">
        <f>'M-M'!F21</f>
        <v>0</v>
      </c>
      <c r="G104" s="96">
        <f>'M-M'!G21</f>
        <v>0</v>
      </c>
    </row>
    <row r="105" spans="1:7" x14ac:dyDescent="0.2">
      <c r="A105" s="56">
        <f>'M-M'!I22</f>
        <v>8</v>
      </c>
      <c r="B105" s="104">
        <f>'M-M'!A22</f>
        <v>42</v>
      </c>
      <c r="C105" s="36">
        <f>'M-M'!D22</f>
        <v>0</v>
      </c>
      <c r="D105" s="37">
        <f>'M-M'!E22</f>
        <v>0</v>
      </c>
      <c r="E105" s="38" t="e">
        <f>'M-M'!#REF!</f>
        <v>#REF!</v>
      </c>
      <c r="F105" s="39">
        <f>'M-M'!F22</f>
        <v>0</v>
      </c>
      <c r="G105" s="96">
        <f>'M-M'!G22</f>
        <v>0</v>
      </c>
    </row>
    <row r="106" spans="1:7" x14ac:dyDescent="0.2">
      <c r="A106" s="56">
        <f>'M-M'!I23</f>
        <v>8</v>
      </c>
      <c r="B106" s="104">
        <f>'M-M'!A23</f>
        <v>42</v>
      </c>
      <c r="C106" s="36">
        <f>'M-M'!D23</f>
        <v>0</v>
      </c>
      <c r="D106" s="37">
        <f>'M-M'!E23</f>
        <v>0</v>
      </c>
      <c r="E106" s="38" t="e">
        <f>'M-M'!#REF!</f>
        <v>#REF!</v>
      </c>
      <c r="F106" s="39">
        <f>'M-M'!F23</f>
        <v>0</v>
      </c>
      <c r="G106" s="96">
        <f>'M-M'!G23</f>
        <v>0</v>
      </c>
    </row>
    <row r="107" spans="1:7" x14ac:dyDescent="0.2">
      <c r="A107" s="56">
        <f>'M-M'!I24</f>
        <v>8</v>
      </c>
      <c r="B107" s="36">
        <v>0</v>
      </c>
      <c r="C107" s="36">
        <v>0</v>
      </c>
      <c r="D107" s="37">
        <v>0</v>
      </c>
      <c r="E107" s="38" t="e">
        <f>'M-M'!#REF!</f>
        <v>#REF!</v>
      </c>
      <c r="F107" s="39">
        <f>'M-M'!F24</f>
        <v>0</v>
      </c>
      <c r="G107" s="96">
        <f>'M-M'!G24</f>
        <v>0</v>
      </c>
    </row>
    <row r="108" spans="1:7" x14ac:dyDescent="0.2">
      <c r="A108" s="56">
        <f>'M-M'!I25</f>
        <v>8</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8</v>
      </c>
      <c r="B109" s="104">
        <f>'M-M'!A26</f>
        <v>43</v>
      </c>
      <c r="C109" s="36">
        <f>'M-M'!D26</f>
        <v>0</v>
      </c>
      <c r="D109" s="37">
        <f>'M-M'!E26</f>
        <v>0</v>
      </c>
      <c r="E109" s="38" t="e">
        <f>'M-M'!#REF!</f>
        <v>#REF!</v>
      </c>
      <c r="F109" s="39">
        <f>'M-M'!F26</f>
        <v>0</v>
      </c>
      <c r="G109" s="96">
        <f>'M-M'!G26</f>
        <v>0</v>
      </c>
    </row>
    <row r="110" spans="1:7" x14ac:dyDescent="0.2">
      <c r="A110" s="56">
        <f>'M-M'!I27</f>
        <v>8</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8</v>
      </c>
      <c r="B111" s="104">
        <f>'M-M'!A28</f>
        <v>44</v>
      </c>
      <c r="C111" s="36">
        <f>'M-M'!D28</f>
        <v>0</v>
      </c>
      <c r="D111" s="37">
        <f>'M-M'!E28</f>
        <v>0</v>
      </c>
      <c r="E111" s="38" t="e">
        <f>'M-M'!#REF!</f>
        <v>#REF!</v>
      </c>
      <c r="F111" s="39">
        <f>'M-M'!F28</f>
        <v>0</v>
      </c>
      <c r="G111" s="96">
        <f>'M-M'!G28</f>
        <v>0</v>
      </c>
    </row>
    <row r="112" spans="1:7" x14ac:dyDescent="0.2">
      <c r="A112" s="56">
        <f>'M-M'!I29</f>
        <v>8</v>
      </c>
      <c r="B112" s="104">
        <f>'M-M'!A29</f>
        <v>45</v>
      </c>
      <c r="C112" s="36">
        <f>'M-M'!D29</f>
        <v>0</v>
      </c>
      <c r="D112" s="37">
        <f>'M-M'!E29</f>
        <v>0</v>
      </c>
      <c r="E112" s="38" t="e">
        <f>'M-M'!#REF!</f>
        <v>#REF!</v>
      </c>
      <c r="F112" s="39">
        <f>'M-M'!F29</f>
        <v>0</v>
      </c>
      <c r="G112" s="96">
        <f>'M-M'!G29</f>
        <v>0</v>
      </c>
    </row>
    <row r="113" spans="1:7" x14ac:dyDescent="0.2">
      <c r="A113" s="56">
        <f>'M-M'!I30</f>
        <v>8</v>
      </c>
      <c r="B113" s="104">
        <f>'M-M'!A30</f>
        <v>45</v>
      </c>
      <c r="C113" s="36">
        <f>'M-M'!D30</f>
        <v>0</v>
      </c>
      <c r="D113" s="37">
        <f>'M-M'!E30</f>
        <v>0</v>
      </c>
      <c r="E113" s="38" t="e">
        <f>'M-M'!#REF!</f>
        <v>#REF!</v>
      </c>
      <c r="F113" s="39">
        <f>'M-M'!F30</f>
        <v>0</v>
      </c>
      <c r="G113" s="96">
        <f>'M-M'!G30</f>
        <v>0</v>
      </c>
    </row>
    <row r="114" spans="1:7" x14ac:dyDescent="0.2">
      <c r="A114" s="56">
        <f>'M-M'!I31</f>
        <v>8</v>
      </c>
      <c r="B114" s="104">
        <f>'M-M'!A31</f>
        <v>46</v>
      </c>
      <c r="C114" s="36">
        <f>'M-M'!D31</f>
        <v>0</v>
      </c>
      <c r="D114" s="37">
        <f>'M-M'!E31</f>
        <v>0</v>
      </c>
      <c r="E114" s="38" t="e">
        <f>'M-M'!#REF!</f>
        <v>#REF!</v>
      </c>
      <c r="F114" s="39">
        <f>'M-M'!F31</f>
        <v>0</v>
      </c>
      <c r="G114" s="96">
        <f>'M-M'!G31</f>
        <v>0</v>
      </c>
    </row>
    <row r="115" spans="1:7" x14ac:dyDescent="0.2">
      <c r="A115" s="56">
        <f>'M-M'!I32</f>
        <v>8</v>
      </c>
      <c r="B115" s="104">
        <f>'M-M'!A32</f>
        <v>46</v>
      </c>
      <c r="C115" s="36">
        <f>'M-M'!D32</f>
        <v>0</v>
      </c>
      <c r="D115" s="37">
        <f>'M-M'!E32</f>
        <v>0</v>
      </c>
      <c r="E115" s="38" t="e">
        <f>'M-M'!#REF!</f>
        <v>#REF!</v>
      </c>
      <c r="F115" s="39">
        <f>'M-M'!F32</f>
        <v>0</v>
      </c>
      <c r="G115" s="96">
        <f>'M-M'!G32</f>
        <v>0</v>
      </c>
    </row>
    <row r="116" spans="1:7" x14ac:dyDescent="0.2">
      <c r="A116" s="56">
        <f>'M-M'!I33</f>
        <v>8</v>
      </c>
      <c r="B116" s="104">
        <f>'M-M'!A33</f>
        <v>47</v>
      </c>
      <c r="C116" s="36">
        <f>'M-M'!D33</f>
        <v>0</v>
      </c>
      <c r="D116" s="37">
        <f>'M-M'!E33</f>
        <v>0</v>
      </c>
      <c r="E116" s="38" t="e">
        <f>'M-M'!#REF!</f>
        <v>#REF!</v>
      </c>
      <c r="F116" s="39">
        <f>'M-M'!F33</f>
        <v>0</v>
      </c>
      <c r="G116" s="96">
        <f>'M-M'!G33</f>
        <v>0</v>
      </c>
    </row>
    <row r="117" spans="1:7" x14ac:dyDescent="0.2">
      <c r="A117" s="56">
        <f>'M-M'!I34</f>
        <v>8</v>
      </c>
      <c r="B117" s="104">
        <f>'M-M'!A34</f>
        <v>47</v>
      </c>
      <c r="C117" s="36">
        <f>'M-M'!D34</f>
        <v>0</v>
      </c>
      <c r="D117" s="37">
        <f>'M-M'!E34</f>
        <v>0</v>
      </c>
      <c r="E117" s="38" t="e">
        <f>'M-M'!#REF!</f>
        <v>#REF!</v>
      </c>
      <c r="F117" s="39">
        <f>'M-M'!F34</f>
        <v>0</v>
      </c>
      <c r="G117" s="96">
        <f>'M-M'!G34</f>
        <v>0</v>
      </c>
    </row>
    <row r="118" spans="1:7" x14ac:dyDescent="0.2">
      <c r="A118" s="56">
        <f>'M-M'!I35</f>
        <v>8</v>
      </c>
      <c r="B118" s="104">
        <f>'M-M'!A35</f>
        <v>48</v>
      </c>
      <c r="C118" s="36">
        <f>'M-M'!D35</f>
        <v>0</v>
      </c>
      <c r="D118" s="37">
        <f>'M-M'!E35</f>
        <v>0</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t="str">
        <f>'M-M'!E52</f>
        <v>Records on site</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2017-02-12T21:06:14Z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18407126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