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<sst xmlns="http://schemas.openxmlformats.org/spreadsheetml/2006/main" count="376" uniqueCount="228">
  <si>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</si>
  <si>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</si>
  <si>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</si>
  <si>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</si>
  <si>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</si>
  <si>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</si>
  <si>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</si>
  <si>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</si>
  <si>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</si>
  <si>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</si>
  <si>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</si>
  <si>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</si>
  <si>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</si>
  <si>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</si>
  <si>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</si>
  <si>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</si>
  <si>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</si>
  <si>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</si>
  <si>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</si>
  <si>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</si>
  <si>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</si>
  <si>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</si>
  <si>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</si>
  <si>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</si>
  <si>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</si>
  <si>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</si>
  <si>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</si>
  <si>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</si>
  <si>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</si>
  <si>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</si>
  <si>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</si>
  <si>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</si>
  <si>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</si>
  <si>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</si>
  <si>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</si>
  <si>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</si>
  <si>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</si>
  <si>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</si>
  <si>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</si>
  <si>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</si>
  <si>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</si>
  <si>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</si>
  <si>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</si>
  <si>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</si>
  <si>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</si>
  <si>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</si>
  <si>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</si>
  <si>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</si>
  <si>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</si>
  <si>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</si>
  <si>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</si>
  <si>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</si>
  <si>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</si>
  <si>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</si>
  <si>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</si>
  <si>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</si>
  <si>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</si>
  <si>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</si>
  <si>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</si>
  <si>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</si>
  <si>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</si>
  <si>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</si>
  <si>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</si>
  <si>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</si>
  <si>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</si>
  <si>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</si>
  <si>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</si>
  <si>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</si>
  <si>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</si>
  <si>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</si>
  <si>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</si>
  <si>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</si>
  <si>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</si>
  <si>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</si>
  <si>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</si>
  <si>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</si>
  <si>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</si>
  <si>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</si>
  <si>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</si>
  <si>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</si>
  <si>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</si>
  <si>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</si>
  <si>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</si>
  <si>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</si>
  <si>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</si>
  <si>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</si>
  <si>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</si>
  <si>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</si>
  <si>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</si>
  <si>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</si>
  <si>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</si>
  <si>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</si>
  <si>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</si>
  <si>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</si>
  <si>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</si>
  <si>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</si>
  <si>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</si>
  <si>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</si>
  <si>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</si>
  <si>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</si>
  <si>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</si>
  <si>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</si>
  <si>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</si>
  <si>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</si>
  <si>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</si>
  <si>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</si>
  <si>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</si>
  <si>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</si>
  <si>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</si>
  <si>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</si>
  <si>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</si>
  <si>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</si>
  <si>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</si>
  <si>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</si>
  <si>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</si>
  <si>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</si>
  <si>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</si>
  <si>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</si>
  <si>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</si>
  <si>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</si>
  <si>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</si>
  <si>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</si>
  <si>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</si>
  <si>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</si>
  <si>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</si>
  <si>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</si>
  <si>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</si>
  <si>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</si>
  <si>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</si>
  <si>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</si>
  <si>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</si>
  <si>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</si>
  <si>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</si>
  <si>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</si>
  <si>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</si>
  <si>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</si>
  <si>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</si>
  <si>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</si>
  <si>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</si>
  <si>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</si>
  <si>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</si>
  <si>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</si>
  <si>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</si>
  <si>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</si>
  <si>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</si>
  <si>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</si>
  <si>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</si>
  <si>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</si>
  <si>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</si>
  <si>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</si>
  <si>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</si>
  <si>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</si>
  <si>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</si>
  <si>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</si>
  <si>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</si>
  <si>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</si>
  <si>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</si>
  <si>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</si>
  <si>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</si>
  <si>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</si>
  <si>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</si>
  <si>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</si>
  <si>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</si>
  <si>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</si>
  <si>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</si>
  <si>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</si>
  <si>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</si>
  <si>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</si>
  <si>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</si>
  <si>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</si>
  <si>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</si>
  <si>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</si>
  <si>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</si>
  <si>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</si>
  <si>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</si>
  <si>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</si>
  <si>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</si>
  <si>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</si>
  <si>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</si>
  <si>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</si>
  <si>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</si>
  <si>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</si>
  <si>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</si>
  <si>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</si>
  <si>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</si>
  <si>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</si>
  <si>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</si>
  <si>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</si>
  <si>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</si>
  <si>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</si>
  <si>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</si>
  <si>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</si>
  <si>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</si>
  <si>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</si>
  <si>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</si>
  <si>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</si>
  <si>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</si>
  <si>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</si>
  <si>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</si>
  <si>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</si>
  <si>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</si>
  <si>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</si>
  <si>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</si>
  <si>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</si>
  <si>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</si>
  <si>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</si>
  <si>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</si>
  <si>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</si>
  <si>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</si>
  <si>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</si>
  <si>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</si>
  <si>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</si>
  <si>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</si>
  <si>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</si>
  <si>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</si>
  <si>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</si>
  <si>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</si>
  <si>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</si>
  <si>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</si>
  <si>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</si>
  <si>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No recorded test date</t>
  </si>
  <si>
    <t>No recorded date on the premises</t>
  </si>
  <si>
    <t>B10A9</t>
  </si>
  <si>
    <t>353-356</t>
  </si>
  <si>
    <t>All flat entrance doors (FED's) are FD30S doors.</t>
  </si>
  <si>
    <t>Electrical intake checked, secure (FB1) and clear of storage with no compartment breaches. The intake door is FD30S standard. EIC 24/11/16</t>
  </si>
  <si>
    <t>Coal shoot doors require further investigation. Recommend internal flat surveys to determine fire rating from inside dwelling flats.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</si>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</sst>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7" name="Picture 6">
          <a:extLst>
            <a:ext uri="{FF2B5EF4-FFF2-40B4-BE49-F238E27FC236}">
              <a16:creationId xmlns:a16="http://schemas.microsoft.com/office/drawing/2014/main" id="{87A0D8D2-1B39-43F2-AE53-E16925AD88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223</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Elmshurst Crescent 18-28, N2 0LP</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B10A9</v>
      </c>
    </row>
    <row r="2" spans="1:18" ht="15.95" customHeight="1" thickBot="1" x14ac:dyDescent="0.25">
      <c r="A2" s="23" t="s">
        <v>11</v>
      </c>
      <c r="B2" s="24"/>
      <c r="C2" s="234" t="str">
        <f ca="1">'FRA-detail'!A26</f>
        <v>Elmshurst Crescent 18-28, N2 0LP</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B10A9</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Elmshurst Crescent 18-28, N2 0LP</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224</v>
      </c>
      <c r="F43" s="64"/>
      <c r="G43" s="63"/>
      <c r="H43" s="92"/>
      <c r="I43">
        <f t="shared" si="0"/>
        <v>0</v>
      </c>
    </row>
    <row r="44" spans="1:9" ht="48" x14ac:dyDescent="0.2">
      <c r="A44" s="69">
        <v>14</v>
      </c>
      <c r="B44" s="147"/>
      <c r="C44" s="63" t="s">
        <v>7</v>
      </c>
      <c r="D44" s="63" t="s">
        <v>151</v>
      </c>
      <c r="E44" s="159" t="s">
        <v>219</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6</v>
      </c>
      <c r="D46" s="63"/>
      <c r="E46" s="133" t="s">
        <v>225</v>
      </c>
      <c r="F46" s="64"/>
      <c r="G46" s="63"/>
      <c r="H46" s="92"/>
      <c r="I46">
        <f t="shared" ref="I46:I77" si="1">IF(ISBLANK(D46),I45,I45+1)</f>
        <v>1</v>
      </c>
    </row>
    <row r="47" spans="1:9" ht="36" x14ac:dyDescent="0.2">
      <c r="A47" s="69">
        <v>14</v>
      </c>
      <c r="B47" s="70"/>
      <c r="C47" s="63" t="s">
        <v>7</v>
      </c>
      <c r="D47" s="63" t="s">
        <v>153</v>
      </c>
      <c r="E47" s="133" t="s">
        <v>218</v>
      </c>
      <c r="F47" s="64"/>
      <c r="G47" s="63"/>
      <c r="H47" s="92"/>
      <c r="I47">
        <f t="shared" si="1"/>
        <v>2</v>
      </c>
    </row>
    <row r="48" spans="1:9" ht="24" x14ac:dyDescent="0.2">
      <c r="A48" s="69">
        <v>14</v>
      </c>
      <c r="B48" s="70"/>
      <c r="C48" s="63" t="s">
        <v>7</v>
      </c>
      <c r="D48" s="63" t="s">
        <v>153</v>
      </c>
      <c r="E48" s="134" t="s">
        <v>226</v>
      </c>
      <c r="F48" s="64"/>
      <c r="G48" s="63"/>
      <c r="H48" s="92"/>
      <c r="I48">
        <f t="shared" si="1"/>
        <v>3</v>
      </c>
    </row>
    <row r="49" spans="1:9" ht="60" x14ac:dyDescent="0.2">
      <c r="A49" s="69">
        <v>14</v>
      </c>
      <c r="B49" s="70"/>
      <c r="C49" s="63" t="s">
        <v>7</v>
      </c>
      <c r="D49" s="63" t="s">
        <v>153</v>
      </c>
      <c r="E49" s="133" t="s">
        <v>227</v>
      </c>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217</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165" t="s">
        <v>208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7</v>
      </c>
      <c r="D64" s="135" t="s">
        <v>153</v>
      </c>
      <c r="E64" s="167" t="s">
        <v>213</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186</v>
      </c>
      <c r="D66" s="63"/>
      <c r="E66" s="64" t="s">
        <v>220</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205</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214</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t="s">
        <v>153</v>
      </c>
      <c r="E104" s="112" t="s">
        <v>216</v>
      </c>
      <c r="F104" s="64"/>
      <c r="G104" s="63"/>
      <c r="H104" s="92"/>
      <c r="I104">
        <f t="shared" si="2"/>
        <v>8</v>
      </c>
    </row>
    <row r="105" spans="1:9" x14ac:dyDescent="0.2">
      <c r="A105" s="61">
        <v>35</v>
      </c>
      <c r="B105" s="107" t="s">
        <v>188</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B10A9</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Elmshurst Crescent 18-28, N2 0LP</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186</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7</v>
      </c>
      <c r="D52" s="75"/>
      <c r="E52" s="112" t="s">
        <v>221</v>
      </c>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B10A9</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Elmshurst Crescent 18-28, N2 0LP</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pram shed area requires fire rating. This includes enclosing the area above pram shed doors as well as replacing all pram shed doors to FD30S standard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Coal shoot doors require further investigation. Recommend internal flat surveys to determine fire rating from inside dwelling flats.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14</v>
      </c>
      <c r="C15" s="7" t="str">
        <f>IF(ISNA(VLOOKUP(A15,Data!A:D,4,FALSE)),"",IF((VLOOKUP(A15,Data!A:D,4,FALSE)=0),"",VLOOKUP(A15,Data!A:D,4,FALSE)))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therefore recommended that a sample survey of 1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FD30S doors.</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1</v>
      </c>
      <c r="B34" s="38">
        <f>FRA!A46</f>
        <v>14</v>
      </c>
      <c r="C34" s="38">
        <f>FRA!D46</f>
        <v>0</v>
      </c>
      <c r="D34" s="39" t="str">
        <f>FRA!E46</f>
        <v>Electrical intake checked, secure (FB1) and clear of storage with no compartment breaches. The intake door is FD30S standard. EIC 24/11/16</v>
      </c>
      <c r="E34" s="38" t="e">
        <f>FRA!#REF!</f>
        <v>#REF!</v>
      </c>
      <c r="F34" s="39">
        <f>FRA!F46</f>
        <v>0</v>
      </c>
      <c r="G34" s="96">
        <f>FRA!G46</f>
        <v>0</v>
      </c>
    </row>
    <row r="35" spans="1:7" x14ac:dyDescent="0.2">
      <c r="A35" s="38">
        <f>FRA!I47</f>
        <v>2</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3</v>
      </c>
      <c r="B36" s="38">
        <f>FRA!A48</f>
        <v>14</v>
      </c>
      <c r="C36" s="38" t="str">
        <f>FRA!D48</f>
        <v>P3</v>
      </c>
      <c r="D36" s="39" t="str">
        <f>FRA!E48</f>
        <v>Coal shoot doors require further investigation. Recommend internal flat surveys to determine fire rating from inside dwelling flats.</v>
      </c>
      <c r="E36" s="38" t="e">
        <f>FRA!#REF!</f>
        <v>#REF!</v>
      </c>
      <c r="F36" s="39">
        <f>FRA!F48</f>
        <v>0</v>
      </c>
      <c r="G36" s="96">
        <f>FRA!G48</f>
        <v>0</v>
      </c>
    </row>
    <row r="37" spans="1:7" x14ac:dyDescent="0.2">
      <c r="A37" s="38">
        <f>FRA!I49</f>
        <v>4</v>
      </c>
      <c r="B37" s="38">
        <f>FRA!A49</f>
        <v>14</v>
      </c>
      <c r="C37" s="38" t="str">
        <f>FRA!D49</f>
        <v>P3</v>
      </c>
      <c r="D37" s="39" t="str">
        <f>FRA!E49</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No recorded test date</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t="str">
        <f>'M-M'!E52</f>
        <v>No recorded date on the premises</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-1873512973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