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s FED's"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<sst xmlns="http://schemas.openxmlformats.org/spreadsheetml/2006/main" count="372" uniqueCount="226">
  <si>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</si>
  <si>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</si>
  <si>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</si>
  <si>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</si>
  <si>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</si>
  <si>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</si>
  <si>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</si>
  <si>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</si>
  <si>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</si>
  <si>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</si>
  <si>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</si>
  <si>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</si>
  <si>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</si>
  <si>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</si>
  <si>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</si>
  <si>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</si>
  <si>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</si>
  <si>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</si>
  <si>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</si>
  <si>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</si>
  <si>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</si>
  <si>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</si>
  <si>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</si>
  <si>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</si>
  <si>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</si>
  <si>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</si>
  <si>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</si>
  <si>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</si>
  <si>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</si>
  <si>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</si>
  <si>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</si>
  <si>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</si>
  <si>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</si>
  <si>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</si>
  <si>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</si>
  <si>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</si>
  <si>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</si>
  <si>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</si>
  <si>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</si>
  <si>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</si>
  <si>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</si>
  <si>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</si>
  <si>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</si>
  <si>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</si>
  <si>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</si>
  <si>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</si>
  <si>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</si>
  <si>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</si>
  <si>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</si>
  <si>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</si>
  <si>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</si>
  <si>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</si>
  <si>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</si>
  <si>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</si>
  <si>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</si>
  <si>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</si>
  <si>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</si>
  <si>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</si>
  <si>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</si>
  <si>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</si>
  <si>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</si>
  <si>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</si>
  <si>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</si>
  <si>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</si>
  <si>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</si>
  <si>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</si>
  <si>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</si>
  <si>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</si>
  <si>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</si>
  <si>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</si>
  <si>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</si>
  <si>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</si>
  <si>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</si>
  <si>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</si>
  <si>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</si>
  <si>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</si>
  <si>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</si>
  <si>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</si>
  <si>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</si>
  <si>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</si>
  <si>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</si>
  <si>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</si>
  <si>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</si>
  <si>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</si>
  <si>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</si>
  <si>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</si>
  <si>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</si>
  <si>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</si>
  <si>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</si>
  <si>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</si>
  <si>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</si>
  <si>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</si>
  <si>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</si>
  <si>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</si>
  <si>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</si>
  <si>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</si>
  <si>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</si>
  <si>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</si>
  <si>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</si>
  <si>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</si>
  <si>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</si>
  <si>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</si>
  <si>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</si>
  <si>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</si>
  <si>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</si>
  <si>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</si>
  <si>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</si>
  <si>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</si>
  <si>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</si>
  <si>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</si>
  <si>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</si>
  <si>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</si>
  <si>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</si>
  <si>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</si>
  <si>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</si>
  <si>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</si>
  <si>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</si>
  <si>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</si>
  <si>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</si>
  <si>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</si>
  <si>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</si>
  <si>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</si>
  <si>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</si>
  <si>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</si>
  <si>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</si>
  <si>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</si>
  <si>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</si>
  <si>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</si>
  <si>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</si>
  <si>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</si>
  <si>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</si>
  <si>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</si>
  <si>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</si>
  <si>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</si>
  <si>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</si>
  <si>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</si>
  <si>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</si>
  <si>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</si>
  <si>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</si>
  <si>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</si>
  <si>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</si>
  <si>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</si>
  <si>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</si>
  <si>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</si>
  <si>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</si>
  <si>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</si>
  <si>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</si>
  <si>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</si>
  <si>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</si>
  <si>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</si>
  <si>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</si>
  <si>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</si>
  <si>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</si>
  <si>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</si>
  <si>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</si>
  <si>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</si>
  <si>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</si>
  <si>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</si>
  <si>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</si>
  <si>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</si>
  <si>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</si>
  <si>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</si>
  <si>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</si>
  <si>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</si>
  <si>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</si>
  <si>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</si>
  <si>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</si>
  <si>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</si>
  <si>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</si>
  <si>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</si>
  <si>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</si>
  <si>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</si>
  <si>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</si>
  <si>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</si>
  <si>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</si>
  <si>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</si>
  <si>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</si>
  <si>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</si>
  <si>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</si>
  <si>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</si>
  <si>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</si>
  <si>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</si>
  <si>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</si>
  <si>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</si>
  <si>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</si>
  <si>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</si>
  <si>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</si>
  <si>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</si>
  <si>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</si>
  <si>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</si>
  <si>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</si>
  <si>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</si>
  <si>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</si>
  <si>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</si>
  <si>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</si>
  <si>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</si>
  <si>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</si>
  <si>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</si>
  <si>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</si>
  <si>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</si>
  <si>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</si>
  <si>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</si>
  <si>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</si>
  <si>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</si>
  <si>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</si>
  <si>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</si>
  <si>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</si>
  <si>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</si>
  <si>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</si>
  <si>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</si>
  <si>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</si>
  <si>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</si>
  <si>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</si>
  <si>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</si>
  <si>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Roof void survey recommended</t>
  </si>
  <si>
    <t>Internal and external communal areas including the following:
entrances, exits, escape stairs, landings, lobbies, electrical intake/service cupboards, pram shed areas, refuse areas. Ventilation - openable windows</t>
  </si>
  <si>
    <t>Secured by FB14</t>
  </si>
  <si>
    <t>The electrical intake door is not an FD30S door and should be replaced with a certified FD30S door fitted to BS8214</t>
  </si>
  <si>
    <t>All pram shed doors are secure, however these doors are not FD30S doors and should be replaced with certified FD30S doors.</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</si>
  <si>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</si>
  <si>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emergency lighting fitted in this building, it has not been fitted to standard but it is not required</t>
  </si>
  <si>
    <t>B30A2</t>
  </si>
  <si>
    <t>337-340</t>
  </si>
  <si>
    <t>The electrical intake was checked, secure (FB1) and clear of storage with no compartment penetrations. Last EIC 08/14</t>
  </si>
  <si>
    <t>All flat entrance doors (FED's) in this building are not FD30S doors except FED 16 which is an FD30S door, the other 3 FED's should be replaced with certified FD30S doors/doorsets which should be fitted in accordance to BS8214</t>
  </si>
  <si>
    <t>Fit Danger Electricity and Keep Locked Shut signs to the electrical intake 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</si>
</sst>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4" name="Picture 3">
          <a:extLst>
            <a:ext uri="{FF2B5EF4-FFF2-40B4-BE49-F238E27FC236}">
              <a16:creationId xmlns:a16="http://schemas.microsoft.com/office/drawing/2014/main" id="{9170BCEF-FE3F-4E9C-91FE-0E8BEEF1DF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6075</xdr:colOff>
      <xdr:row>1</xdr:row>
      <xdr:rowOff>0</xdr:rowOff>
    </xdr:from>
    <xdr:to>
      <xdr:col>14</xdr:col>
      <xdr:colOff>447675</xdr:colOff>
      <xdr:row>24</xdr:row>
      <xdr:rowOff>115725</xdr:rowOff>
    </xdr:to>
    <xdr:pic>
      <xdr:nvPicPr>
        <xdr:cNvPr id="3" name="Picture 2">
          <a:extLst>
            <a:ext uri="{FF2B5EF4-FFF2-40B4-BE49-F238E27FC236}">
              <a16:creationId xmlns:a16="http://schemas.microsoft.com/office/drawing/2014/main" id="{A7CC857F-3893-4C0B-BC08-50BDB7911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5622075" y="641925"/>
          <a:ext cx="3840000" cy="2880000"/>
        </a:xfrm>
        <a:prstGeom prst="rect">
          <a:avLst/>
        </a:prstGeom>
      </xdr:spPr>
    </xdr:pic>
    <xdr:clientData/>
  </xdr:twoCellAnchor>
  <xdr:twoCellAnchor editAs="oneCell">
    <xdr:from>
      <xdr:col>5</xdr:col>
      <xdr:colOff>3675</xdr:colOff>
      <xdr:row>0</xdr:row>
      <xdr:rowOff>159525</xdr:rowOff>
    </xdr:from>
    <xdr:to>
      <xdr:col>9</xdr:col>
      <xdr:colOff>445275</xdr:colOff>
      <xdr:row>24</xdr:row>
      <xdr:rowOff>113325</xdr:rowOff>
    </xdr:to>
    <xdr:pic>
      <xdr:nvPicPr>
        <xdr:cNvPr id="4" name="Picture 3">
          <a:extLst>
            <a:ext uri="{FF2B5EF4-FFF2-40B4-BE49-F238E27FC236}">
              <a16:creationId xmlns:a16="http://schemas.microsoft.com/office/drawing/2014/main" id="{0257407D-6FAB-41AE-9166-F8747571F7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2571675" y="639525"/>
          <a:ext cx="3840000" cy="2880000"/>
        </a:xfrm>
        <a:prstGeom prst="rect">
          <a:avLst/>
        </a:prstGeom>
      </xdr:spPr>
    </xdr:pic>
    <xdr:clientData/>
  </xdr:twoCellAnchor>
  <xdr:twoCellAnchor editAs="oneCell">
    <xdr:from>
      <xdr:col>0</xdr:col>
      <xdr:colOff>0</xdr:colOff>
      <xdr:row>1</xdr:row>
      <xdr:rowOff>4725</xdr:rowOff>
    </xdr:from>
    <xdr:to>
      <xdr:col>4</xdr:col>
      <xdr:colOff>441600</xdr:colOff>
      <xdr:row>24</xdr:row>
      <xdr:rowOff>120450</xdr:rowOff>
    </xdr:to>
    <xdr:pic>
      <xdr:nvPicPr>
        <xdr:cNvPr id="5" name="Picture 4">
          <a:extLst>
            <a:ext uri="{FF2B5EF4-FFF2-40B4-BE49-F238E27FC236}">
              <a16:creationId xmlns:a16="http://schemas.microsoft.com/office/drawing/2014/main" id="{E0C99503-051F-4770-B98D-F76F0723C7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480000" y="646650"/>
          <a:ext cx="3840000" cy="28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222</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Pine Road 10-16, N11 1EP</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B30A2</v>
      </c>
    </row>
    <row r="2" spans="1:18" ht="15.95" customHeight="1" thickBot="1" x14ac:dyDescent="0.25">
      <c r="A2" s="23" t="s">
        <v>11</v>
      </c>
      <c r="B2" s="24"/>
      <c r="C2" s="205" t="str">
        <f ca="1">'FRA-detail'!A26</f>
        <v>Pine Road 10-16, N11 1EP</v>
      </c>
      <c r="D2" s="206"/>
      <c r="E2" s="206"/>
      <c r="F2" s="206"/>
      <c r="G2" s="206"/>
      <c r="H2" s="206"/>
      <c r="I2" s="206"/>
      <c r="J2" s="207"/>
      <c r="K2" s="208" t="s">
        <v>130</v>
      </c>
      <c r="L2" s="209"/>
      <c r="M2" s="209"/>
      <c r="N2" s="139">
        <f>'FRA-detail'!J8</f>
        <v>42744</v>
      </c>
      <c r="O2" s="9"/>
      <c r="P2" s="9"/>
    </row>
    <row r="4" spans="1:18" ht="15" customHeight="1" x14ac:dyDescent="0.2">
      <c r="A4" t="s">
        <v>36</v>
      </c>
      <c r="C4" s="216" t="s">
        <v>29</v>
      </c>
      <c r="D4" s="217"/>
      <c r="E4" s="217"/>
      <c r="F4" s="218"/>
      <c r="H4" s="10" t="s">
        <v>35</v>
      </c>
      <c r="I4" s="11"/>
      <c r="J4" s="11"/>
      <c r="K4" s="11"/>
      <c r="L4" s="11"/>
      <c r="M4" s="11"/>
      <c r="N4" s="11"/>
      <c r="O4" s="11"/>
      <c r="P4" s="12"/>
      <c r="R4" t="s">
        <v>25</v>
      </c>
    </row>
    <row r="5" spans="1:18" x14ac:dyDescent="0.2">
      <c r="C5" s="212" t="s">
        <v>37</v>
      </c>
      <c r="D5" s="212"/>
      <c r="E5" s="212"/>
      <c r="F5" s="212"/>
      <c r="H5" s="13"/>
      <c r="I5" s="14"/>
      <c r="J5" s="14"/>
      <c r="K5" s="14"/>
      <c r="L5" s="14"/>
      <c r="M5" s="14"/>
      <c r="N5" s="14"/>
      <c r="O5" s="14"/>
      <c r="P5" s="15"/>
      <c r="R5" t="s">
        <v>27</v>
      </c>
    </row>
    <row r="6" spans="1:18" x14ac:dyDescent="0.2">
      <c r="C6" s="213"/>
      <c r="D6" s="213"/>
      <c r="E6" s="213"/>
      <c r="F6" s="21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215</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7" t="s">
        <v>202</v>
      </c>
      <c r="B14" s="228"/>
      <c r="C14" s="228"/>
      <c r="D14" s="228"/>
      <c r="E14" s="228"/>
      <c r="F14" s="229"/>
      <c r="H14" s="16" t="s">
        <v>15</v>
      </c>
      <c r="I14" s="17"/>
      <c r="J14" s="214" t="s">
        <v>18</v>
      </c>
      <c r="K14" s="214"/>
      <c r="L14" s="214"/>
      <c r="M14" s="214"/>
      <c r="N14" s="214"/>
      <c r="O14" s="214"/>
      <c r="P14" s="215"/>
    </row>
    <row r="15" spans="1:18" x14ac:dyDescent="0.2">
      <c r="A15" s="230"/>
      <c r="B15" s="231"/>
      <c r="C15" s="231"/>
      <c r="D15" s="231"/>
      <c r="E15" s="231"/>
      <c r="F15" s="232"/>
      <c r="H15" s="16" t="s">
        <v>16</v>
      </c>
      <c r="I15" s="17"/>
      <c r="J15" s="214" t="s">
        <v>140</v>
      </c>
      <c r="K15" s="214"/>
      <c r="L15" s="214"/>
      <c r="M15" s="214"/>
      <c r="N15" s="214"/>
      <c r="O15" s="214"/>
      <c r="P15" s="215"/>
    </row>
    <row r="16" spans="1:18" x14ac:dyDescent="0.2">
      <c r="A16" s="230"/>
      <c r="B16" s="231"/>
      <c r="C16" s="231"/>
      <c r="D16" s="231"/>
      <c r="E16" s="231"/>
      <c r="F16" s="232"/>
      <c r="H16" s="16"/>
      <c r="I16" s="17"/>
      <c r="J16" s="214"/>
      <c r="K16" s="214"/>
      <c r="L16" s="214"/>
      <c r="M16" s="214"/>
      <c r="N16" s="214"/>
      <c r="O16" s="214"/>
      <c r="P16" s="215"/>
    </row>
    <row r="17" spans="1:16" x14ac:dyDescent="0.2">
      <c r="A17" s="230"/>
      <c r="B17" s="231"/>
      <c r="C17" s="231"/>
      <c r="D17" s="231"/>
      <c r="E17" s="231"/>
      <c r="F17" s="232"/>
      <c r="H17" s="16" t="s">
        <v>17</v>
      </c>
      <c r="I17" s="17"/>
      <c r="J17" s="214" t="s">
        <v>19</v>
      </c>
      <c r="K17" s="214"/>
      <c r="L17" s="214"/>
      <c r="M17" s="214"/>
      <c r="N17" s="214"/>
      <c r="O17" s="214"/>
      <c r="P17" s="215"/>
    </row>
    <row r="18" spans="1:16" x14ac:dyDescent="0.2">
      <c r="A18" s="230"/>
      <c r="B18" s="231"/>
      <c r="C18" s="231"/>
      <c r="D18" s="231"/>
      <c r="E18" s="231"/>
      <c r="F18" s="232"/>
      <c r="H18" s="19"/>
      <c r="I18" s="17"/>
      <c r="J18" s="214"/>
      <c r="K18" s="214"/>
      <c r="L18" s="214"/>
      <c r="M18" s="214"/>
      <c r="N18" s="214"/>
      <c r="O18" s="214"/>
      <c r="P18" s="215"/>
    </row>
    <row r="19" spans="1:16" x14ac:dyDescent="0.2">
      <c r="A19" s="233"/>
      <c r="B19" s="234"/>
      <c r="C19" s="234"/>
      <c r="D19" s="234"/>
      <c r="E19" s="234"/>
      <c r="F19" s="235"/>
      <c r="H19" s="16" t="s">
        <v>14</v>
      </c>
      <c r="I19" s="17"/>
      <c r="J19" s="214" t="s">
        <v>20</v>
      </c>
      <c r="K19" s="214"/>
      <c r="L19" s="214"/>
      <c r="M19" s="214"/>
      <c r="N19" s="214"/>
      <c r="O19" s="214"/>
      <c r="P19" s="215"/>
    </row>
    <row r="20" spans="1:16" x14ac:dyDescent="0.2">
      <c r="H20" s="19"/>
      <c r="I20" s="17"/>
      <c r="J20" s="214"/>
      <c r="K20" s="214"/>
      <c r="L20" s="214"/>
      <c r="M20" s="214"/>
      <c r="N20" s="214"/>
      <c r="O20" s="214"/>
      <c r="P20" s="215"/>
    </row>
    <row r="21" spans="1:16" x14ac:dyDescent="0.2">
      <c r="A21" t="s">
        <v>40</v>
      </c>
      <c r="H21" s="16" t="s">
        <v>13</v>
      </c>
      <c r="I21" s="17"/>
      <c r="J21" s="214" t="s">
        <v>21</v>
      </c>
      <c r="K21" s="214"/>
      <c r="L21" s="214"/>
      <c r="M21" s="214"/>
      <c r="N21" s="214"/>
      <c r="O21" s="214"/>
      <c r="P21" s="215"/>
    </row>
    <row r="22" spans="1:16" ht="12.75" customHeight="1" x14ac:dyDescent="0.2">
      <c r="A22" s="174" t="s">
        <v>211</v>
      </c>
      <c r="B22" s="175"/>
      <c r="C22" s="175"/>
      <c r="D22" s="175"/>
      <c r="E22" s="175"/>
      <c r="F22" s="176"/>
      <c r="H22" s="19"/>
      <c r="I22" s="17"/>
      <c r="J22" s="214"/>
      <c r="K22" s="214"/>
      <c r="L22" s="214"/>
      <c r="M22" s="214"/>
      <c r="N22" s="214"/>
      <c r="O22" s="214"/>
      <c r="P22" s="215"/>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19" t="s">
        <v>24</v>
      </c>
      <c r="K25" s="220"/>
      <c r="L25" s="220"/>
      <c r="M25" s="220"/>
      <c r="N25" s="220"/>
      <c r="O25" s="220"/>
      <c r="P25" s="221"/>
    </row>
    <row r="26" spans="1:16" x14ac:dyDescent="0.2">
      <c r="A26" s="177"/>
      <c r="B26" s="178"/>
      <c r="C26" s="178"/>
      <c r="D26" s="178"/>
      <c r="E26" s="178"/>
      <c r="F26" s="179"/>
      <c r="H26" s="6" t="s">
        <v>25</v>
      </c>
      <c r="I26" s="210"/>
      <c r="J26" s="224" t="s">
        <v>26</v>
      </c>
      <c r="K26" s="225"/>
      <c r="L26" s="225"/>
      <c r="M26" s="225"/>
      <c r="N26" s="225"/>
      <c r="O26" s="225"/>
      <c r="P26" s="226"/>
    </row>
    <row r="27" spans="1:16" x14ac:dyDescent="0.2">
      <c r="A27" s="180"/>
      <c r="B27" s="181"/>
      <c r="C27" s="181"/>
      <c r="D27" s="181"/>
      <c r="E27" s="181"/>
      <c r="F27" s="182"/>
      <c r="H27" s="211" t="s">
        <v>27</v>
      </c>
      <c r="I27" s="210"/>
      <c r="J27" s="236" t="s">
        <v>28</v>
      </c>
      <c r="K27" s="236"/>
      <c r="L27" s="236"/>
      <c r="M27" s="236"/>
      <c r="N27" s="236"/>
      <c r="O27" s="236"/>
      <c r="P27" s="236"/>
    </row>
    <row r="28" spans="1:16" x14ac:dyDescent="0.2">
      <c r="A28" s="58"/>
      <c r="B28" s="58"/>
      <c r="C28" s="58"/>
      <c r="D28" s="58"/>
      <c r="E28" s="58"/>
      <c r="F28" s="58"/>
      <c r="H28" s="211"/>
      <c r="I28" s="210"/>
      <c r="J28" s="236"/>
      <c r="K28" s="236"/>
      <c r="L28" s="236"/>
      <c r="M28" s="236"/>
      <c r="N28" s="236"/>
      <c r="O28" s="236"/>
      <c r="P28" s="236"/>
    </row>
    <row r="29" spans="1:16" x14ac:dyDescent="0.2">
      <c r="A29" t="s">
        <v>116</v>
      </c>
      <c r="H29" s="211" t="s">
        <v>29</v>
      </c>
      <c r="I29" s="210"/>
      <c r="J29" s="236" t="s">
        <v>30</v>
      </c>
      <c r="K29" s="236"/>
      <c r="L29" s="236"/>
      <c r="M29" s="236"/>
      <c r="N29" s="236"/>
      <c r="O29" s="236"/>
      <c r="P29" s="236"/>
    </row>
    <row r="30" spans="1:16" ht="12.75" customHeight="1" x14ac:dyDescent="0.2">
      <c r="A30" s="238" t="s">
        <v>145</v>
      </c>
      <c r="B30" s="239"/>
      <c r="C30" s="239"/>
      <c r="D30" s="239"/>
      <c r="E30" s="239"/>
      <c r="F30" s="240"/>
      <c r="H30" s="211"/>
      <c r="I30" s="210"/>
      <c r="J30" s="236"/>
      <c r="K30" s="236"/>
      <c r="L30" s="236"/>
      <c r="M30" s="236"/>
      <c r="N30" s="236"/>
      <c r="O30" s="236"/>
      <c r="P30" s="236"/>
    </row>
    <row r="31" spans="1:16" ht="12.75" customHeight="1" x14ac:dyDescent="0.2">
      <c r="A31" s="241"/>
      <c r="B31" s="242"/>
      <c r="C31" s="242"/>
      <c r="D31" s="242"/>
      <c r="E31" s="242"/>
      <c r="F31" s="243"/>
      <c r="H31" s="211"/>
      <c r="I31" s="210"/>
      <c r="J31" s="236"/>
      <c r="K31" s="236"/>
      <c r="L31" s="236"/>
      <c r="M31" s="236"/>
      <c r="N31" s="236"/>
      <c r="O31" s="236"/>
      <c r="P31" s="236"/>
    </row>
    <row r="32" spans="1:16" x14ac:dyDescent="0.2">
      <c r="A32" s="241"/>
      <c r="B32" s="242"/>
      <c r="C32" s="242"/>
      <c r="D32" s="242"/>
      <c r="E32" s="242"/>
      <c r="F32" s="243"/>
      <c r="H32" s="211"/>
      <c r="I32" s="210"/>
      <c r="J32" s="236"/>
      <c r="K32" s="236"/>
      <c r="L32" s="236"/>
      <c r="M32" s="236"/>
      <c r="N32" s="236"/>
      <c r="O32" s="236"/>
      <c r="P32" s="236"/>
    </row>
    <row r="33" spans="1:16" x14ac:dyDescent="0.2">
      <c r="A33" s="244"/>
      <c r="B33" s="245"/>
      <c r="C33" s="245"/>
      <c r="D33" s="245"/>
      <c r="E33" s="245"/>
      <c r="F33" s="246"/>
      <c r="H33" s="211"/>
      <c r="I33" s="210"/>
      <c r="J33" s="250"/>
      <c r="K33" s="250"/>
      <c r="L33" s="250"/>
      <c r="M33" s="250"/>
      <c r="N33" s="250"/>
      <c r="O33" s="250"/>
      <c r="P33" s="250"/>
    </row>
    <row r="34" spans="1:16" x14ac:dyDescent="0.2">
      <c r="A34" s="59"/>
      <c r="B34" s="59"/>
      <c r="C34" s="59"/>
      <c r="D34" s="59"/>
      <c r="E34" s="59"/>
      <c r="F34" s="59"/>
      <c r="H34" s="211" t="s">
        <v>31</v>
      </c>
      <c r="I34" s="210"/>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146</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6" t="s">
        <v>33</v>
      </c>
      <c r="I37" s="8"/>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B30A2</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Pine Road 10-16, N11 1EP</v>
      </c>
      <c r="C10" s="256"/>
      <c r="D10" s="257"/>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216</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c r="D44" s="63"/>
      <c r="E44" s="133" t="s">
        <v>223</v>
      </c>
      <c r="F44" s="64"/>
      <c r="G44" s="63"/>
      <c r="H44" s="92"/>
      <c r="I44">
        <f t="shared" si="0"/>
        <v>2</v>
      </c>
    </row>
    <row r="45" spans="1:9" ht="24" x14ac:dyDescent="0.2">
      <c r="A45" s="69">
        <v>14</v>
      </c>
      <c r="B45" s="70"/>
      <c r="C45" s="63" t="s">
        <v>7</v>
      </c>
      <c r="D45" s="63" t="s">
        <v>153</v>
      </c>
      <c r="E45" s="133" t="s">
        <v>217</v>
      </c>
      <c r="F45" s="64"/>
      <c r="G45" s="63"/>
      <c r="H45" s="92"/>
      <c r="I45">
        <f t="shared" si="0"/>
        <v>3</v>
      </c>
    </row>
    <row r="46" spans="1:9" ht="24" x14ac:dyDescent="0.2">
      <c r="A46" s="69">
        <v>14</v>
      </c>
      <c r="B46" s="70"/>
      <c r="C46" s="63" t="s">
        <v>7</v>
      </c>
      <c r="D46" s="63" t="s">
        <v>153</v>
      </c>
      <c r="E46" s="133" t="s">
        <v>218</v>
      </c>
      <c r="F46" s="64"/>
      <c r="G46" s="63"/>
      <c r="H46" s="92"/>
      <c r="I46">
        <f t="shared" ref="I46:I77" si="1">IF(ISBLANK(D46),I45,I45+1)</f>
        <v>4</v>
      </c>
    </row>
    <row r="47" spans="1:9" x14ac:dyDescent="0.2">
      <c r="A47" s="69">
        <v>14</v>
      </c>
      <c r="B47" s="70"/>
      <c r="C47" s="63"/>
      <c r="D47" s="63"/>
      <c r="E47" s="133"/>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84" x14ac:dyDescent="0.2">
      <c r="A59" s="66">
        <v>18</v>
      </c>
      <c r="B59" s="67" t="s">
        <v>71</v>
      </c>
      <c r="C59" s="63" t="s">
        <v>7</v>
      </c>
      <c r="D59" s="63" t="s">
        <v>153</v>
      </c>
      <c r="E59" s="163" t="s">
        <v>219</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64" t="s">
        <v>205</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24" x14ac:dyDescent="0.2">
      <c r="A64" s="66">
        <v>20</v>
      </c>
      <c r="B64" s="98" t="s">
        <v>74</v>
      </c>
      <c r="C64" s="135" t="s">
        <v>53</v>
      </c>
      <c r="D64" s="135"/>
      <c r="E64" s="134" t="s">
        <v>220</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185</v>
      </c>
      <c r="D66" s="63"/>
      <c r="E66" s="64"/>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ht="24" x14ac:dyDescent="0.2">
      <c r="A69" s="66">
        <v>22</v>
      </c>
      <c r="B69" s="67" t="s">
        <v>77</v>
      </c>
      <c r="C69" s="68" t="s">
        <v>7</v>
      </c>
      <c r="D69" s="79" t="s">
        <v>153</v>
      </c>
      <c r="E69" s="144" t="s">
        <v>225</v>
      </c>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53</v>
      </c>
      <c r="D75" s="63"/>
      <c r="E75" s="80"/>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185</v>
      </c>
      <c r="D78" s="63" t="s">
        <v>153</v>
      </c>
      <c r="E78" s="112" t="s">
        <v>203</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201</v>
      </c>
      <c r="C85" s="63" t="s">
        <v>185</v>
      </c>
      <c r="D85" s="63" t="s">
        <v>153</v>
      </c>
      <c r="E85" s="64" t="s">
        <v>213</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x14ac:dyDescent="0.2">
      <c r="A90" s="66">
        <v>28</v>
      </c>
      <c r="B90" s="98" t="s">
        <v>84</v>
      </c>
      <c r="C90" s="63" t="s">
        <v>6</v>
      </c>
      <c r="D90" s="63"/>
      <c r="E90" s="64"/>
      <c r="F90" s="64"/>
      <c r="G90" s="63"/>
      <c r="H90" s="92"/>
      <c r="I90">
        <f t="shared" si="2"/>
        <v>8</v>
      </c>
    </row>
    <row r="91" spans="1:9" x14ac:dyDescent="0.2">
      <c r="A91" s="71">
        <v>28</v>
      </c>
      <c r="B91" s="72"/>
      <c r="C91" s="63"/>
      <c r="D91" s="63"/>
      <c r="E91" s="64"/>
      <c r="F91" s="64"/>
      <c r="G91" s="63"/>
      <c r="H91" s="92"/>
      <c r="I91">
        <f t="shared" si="2"/>
        <v>8</v>
      </c>
    </row>
    <row r="92" spans="1:9" x14ac:dyDescent="0.2">
      <c r="A92" s="66">
        <v>29</v>
      </c>
      <c r="B92" s="67" t="s">
        <v>85</v>
      </c>
      <c r="C92" s="63" t="s">
        <v>53</v>
      </c>
      <c r="D92" s="63"/>
      <c r="E92" s="64"/>
      <c r="F92" s="64"/>
      <c r="G92" s="63"/>
      <c r="H92" s="92"/>
      <c r="I92">
        <f t="shared" si="2"/>
        <v>8</v>
      </c>
    </row>
    <row r="93" spans="1:9" x14ac:dyDescent="0.2">
      <c r="A93" s="71">
        <v>29</v>
      </c>
      <c r="B93" s="95"/>
      <c r="C93" s="63"/>
      <c r="D93" s="63"/>
      <c r="E93" s="64"/>
      <c r="F93" s="64"/>
      <c r="G93" s="63"/>
      <c r="H93" s="92"/>
      <c r="I93">
        <f t="shared" si="2"/>
        <v>8</v>
      </c>
    </row>
    <row r="94" spans="1:9" x14ac:dyDescent="0.2">
      <c r="A94" s="143" t="s">
        <v>90</v>
      </c>
      <c r="B94" s="65"/>
      <c r="C94" s="65"/>
      <c r="D94" s="65"/>
      <c r="E94" s="65"/>
      <c r="F94" s="65"/>
      <c r="G94" s="87"/>
      <c r="H94" s="87"/>
      <c r="I94">
        <f t="shared" si="2"/>
        <v>8</v>
      </c>
    </row>
    <row r="95" spans="1:9" ht="51" x14ac:dyDescent="0.2">
      <c r="A95" s="66">
        <v>30</v>
      </c>
      <c r="B95" s="98" t="s">
        <v>86</v>
      </c>
      <c r="C95" s="63" t="s">
        <v>7</v>
      </c>
      <c r="D95" s="63"/>
      <c r="E95" s="159" t="s">
        <v>207</v>
      </c>
      <c r="F95" s="64"/>
      <c r="G95" s="63"/>
      <c r="H95" s="92"/>
      <c r="I95">
        <f t="shared" si="2"/>
        <v>8</v>
      </c>
    </row>
    <row r="96" spans="1:9" x14ac:dyDescent="0.2">
      <c r="A96" s="71">
        <v>30</v>
      </c>
      <c r="B96" s="72"/>
      <c r="C96" s="63"/>
      <c r="D96" s="63"/>
      <c r="E96" s="64"/>
      <c r="F96" s="64"/>
      <c r="G96" s="63"/>
      <c r="H96" s="92"/>
      <c r="I96">
        <f t="shared" si="2"/>
        <v>8</v>
      </c>
    </row>
    <row r="97" spans="1:9" x14ac:dyDescent="0.2">
      <c r="A97" s="66">
        <v>31</v>
      </c>
      <c r="B97" s="98" t="s">
        <v>87</v>
      </c>
      <c r="C97" s="63" t="s">
        <v>53</v>
      </c>
      <c r="D97" s="63"/>
      <c r="E97" s="64"/>
      <c r="F97" s="64"/>
      <c r="G97" s="63"/>
      <c r="H97" s="92"/>
      <c r="I97">
        <f t="shared" si="2"/>
        <v>8</v>
      </c>
    </row>
    <row r="98" spans="1:9" x14ac:dyDescent="0.2">
      <c r="A98" s="71">
        <v>31</v>
      </c>
      <c r="B98" s="72"/>
      <c r="C98" s="63"/>
      <c r="D98" s="63"/>
      <c r="E98" s="64"/>
      <c r="F98" s="64"/>
      <c r="G98" s="63"/>
      <c r="H98" s="92"/>
      <c r="I98">
        <f t="shared" si="2"/>
        <v>8</v>
      </c>
    </row>
    <row r="99" spans="1:9" x14ac:dyDescent="0.2">
      <c r="A99" s="66">
        <v>32</v>
      </c>
      <c r="B99" s="67" t="s">
        <v>88</v>
      </c>
      <c r="C99" s="63" t="s">
        <v>53</v>
      </c>
      <c r="D99" s="63"/>
      <c r="E99" s="64"/>
      <c r="F99" s="64"/>
      <c r="G99" s="63"/>
      <c r="H99" s="92"/>
      <c r="I99">
        <f t="shared" si="2"/>
        <v>8</v>
      </c>
    </row>
    <row r="100" spans="1:9" x14ac:dyDescent="0.2">
      <c r="A100" s="71">
        <v>32</v>
      </c>
      <c r="B100" s="95"/>
      <c r="C100" s="63"/>
      <c r="D100" s="63"/>
      <c r="E100" s="64"/>
      <c r="F100" s="64"/>
      <c r="G100" s="63"/>
      <c r="H100" s="92"/>
      <c r="I100">
        <f t="shared" si="2"/>
        <v>8</v>
      </c>
    </row>
    <row r="101" spans="1:9" x14ac:dyDescent="0.2">
      <c r="A101" s="66">
        <v>33</v>
      </c>
      <c r="B101" s="98" t="s">
        <v>89</v>
      </c>
      <c r="C101" s="63" t="s">
        <v>53</v>
      </c>
      <c r="D101" s="63"/>
      <c r="E101" s="64"/>
      <c r="F101" s="64"/>
      <c r="G101" s="63"/>
      <c r="H101" s="92"/>
      <c r="I101">
        <f t="shared" si="2"/>
        <v>8</v>
      </c>
    </row>
    <row r="102" spans="1:9" x14ac:dyDescent="0.2">
      <c r="A102" s="71">
        <v>33</v>
      </c>
      <c r="B102" s="72"/>
      <c r="C102" s="63"/>
      <c r="D102" s="63"/>
      <c r="E102" s="64"/>
      <c r="F102" s="64"/>
      <c r="G102" s="63"/>
      <c r="H102" s="92"/>
      <c r="I102">
        <f t="shared" si="2"/>
        <v>8</v>
      </c>
    </row>
    <row r="103" spans="1:9" x14ac:dyDescent="0.2">
      <c r="A103" s="143" t="s">
        <v>91</v>
      </c>
      <c r="B103" s="65"/>
      <c r="C103" s="65"/>
      <c r="D103" s="65"/>
      <c r="E103" s="65"/>
      <c r="F103" s="65"/>
      <c r="G103" s="87"/>
      <c r="H103" s="87"/>
      <c r="I103">
        <f t="shared" si="2"/>
        <v>8</v>
      </c>
    </row>
    <row r="104" spans="1:9" x14ac:dyDescent="0.2">
      <c r="A104" s="61">
        <v>34</v>
      </c>
      <c r="B104" s="107" t="s">
        <v>186</v>
      </c>
      <c r="C104" s="63" t="s">
        <v>6</v>
      </c>
      <c r="D104" s="63" t="s">
        <v>153</v>
      </c>
      <c r="E104" s="112" t="s">
        <v>214</v>
      </c>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B30A2</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Pine Road 10-16, N11 1EP</v>
      </c>
      <c r="C9" s="256"/>
      <c r="D9" s="257"/>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185</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53</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185</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B30A2</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Pine Road 10-16, N11 1EP</v>
      </c>
      <c r="D9" s="256"/>
      <c r="E9" s="256"/>
      <c r="F9" s="257"/>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in this building are not FD30S doors except FED 16 which is an FD30S door, the other 3 FED's should be replaced with certified FD30S doors/doorsets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electrical intake door is not an FD30S door and should be replaced with a certified FD30S door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All pram shed doors are secure, however these doors are not FD30S doors and should be replaced with certified FD30S doors.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63.75" x14ac:dyDescent="0.2">
      <c r="A16" s="44">
        <v>5</v>
      </c>
      <c r="B16" s="49">
        <f>IF(ISNA(VLOOKUP(A16,Data!A:D,2,FALSE)),"",IF((VLOOKUP(A16,Data!A:D,2,FALSE)=0),"",VLOOKUP(A16,Data!A:D,2,FALSE)))</f>
        <v>18</v>
      </c>
      <c r="C16" s="7" t="str">
        <f>IF(ISNA(VLOOKUP(A16,Data!A:D,4,FALSE)),"",IF((VLOOKUP(A16,Data!A:D,4,FALSE)=0),"",VLOOKUP(A16,Data!A:D,4,FALSE)))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22</v>
      </c>
      <c r="C17" s="7" t="str">
        <f>IF(ISNA(VLOOKUP(A17,Data!A:D,4,FALSE)),"",IF((VLOOKUP(A17,Data!A:D,4,FALSE)=0),"",VLOOKUP(A17,Data!A:D,4,FALSE)))</f>
        <v>Fit Danger Electricity and Keep Locked Shut signs to the electrical intake door</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It is recommended that an internal flat survey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34</v>
      </c>
      <c r="C20" s="7" t="str">
        <f>IF(ISNA(VLOOKUP(A20,Data!A:D,4,FALSE)),"",IF((VLOOKUP(A20,Data!A:D,4,FALSE)=0),"",VLOOKUP(A20,Data!A:D,4,FALSE)))</f>
        <v>Roof void survey recommended</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not FD30S doors except FED 16 which is an FD30S door, the other 3 FED's should be replaced with certified FD30S doors/doorsets which should be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with no compartment penetrations. Last EIC 08/14</v>
      </c>
      <c r="E32" s="38" t="e">
        <f>FRA!#REF!</f>
        <v>#REF!</v>
      </c>
      <c r="F32" s="39">
        <f>FRA!F44</f>
        <v>0</v>
      </c>
      <c r="G32" s="96">
        <f>FRA!G44</f>
        <v>0</v>
      </c>
    </row>
    <row r="33" spans="1:7" x14ac:dyDescent="0.2">
      <c r="A33" s="38">
        <f>FRA!I45</f>
        <v>3</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4</v>
      </c>
      <c r="B34" s="38">
        <f>FRA!A46</f>
        <v>14</v>
      </c>
      <c r="C34" s="38" t="str">
        <f>FRA!D46</f>
        <v>P3</v>
      </c>
      <c r="D34" s="39" t="str">
        <f>FRA!E46</f>
        <v>All pram shed doors are secure, however these doors are not FD30S doors and should be replaced with certified FD30S doors.</v>
      </c>
      <c r="E34" s="38" t="e">
        <f>FRA!#REF!</f>
        <v>#REF!</v>
      </c>
      <c r="F34" s="39">
        <f>FRA!F46</f>
        <v>0</v>
      </c>
      <c r="G34" s="96">
        <f>FRA!G46</f>
        <v>0</v>
      </c>
    </row>
    <row r="35" spans="1:7" x14ac:dyDescent="0.2">
      <c r="A35" s="38">
        <f>FRA!I47</f>
        <v>4</v>
      </c>
      <c r="B35" s="38">
        <f>FRA!A47</f>
        <v>14</v>
      </c>
      <c r="C35" s="38">
        <f>FRA!D47</f>
        <v>0</v>
      </c>
      <c r="D35" s="39">
        <f>FRA!E47</f>
        <v>0</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5</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f>FRA!E66</f>
        <v>0</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6</v>
      </c>
      <c r="B57" s="53">
        <f>FRA!A69</f>
        <v>22</v>
      </c>
      <c r="C57" s="38" t="str">
        <f>FRA!D69</f>
        <v>P3</v>
      </c>
      <c r="D57" s="39" t="str">
        <f>FRA!E69</f>
        <v>Fit Danger Electricity and Keep Locked Shut signs to the electrical intake door</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f>FRA!E75</f>
        <v>0</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8</v>
      </c>
      <c r="B78" s="38">
        <f>FRA!A90</f>
        <v>28</v>
      </c>
      <c r="C78" s="38">
        <f>FRA!D90</f>
        <v>0</v>
      </c>
      <c r="D78" s="39">
        <f>FRA!E90</f>
        <v>0</v>
      </c>
      <c r="E78" s="38" t="e">
        <f>FRA!#REF!</f>
        <v>#REF!</v>
      </c>
      <c r="F78" s="39">
        <f>FRA!F90</f>
        <v>0</v>
      </c>
      <c r="G78" s="96">
        <f>FRA!G90</f>
        <v>0</v>
      </c>
    </row>
    <row r="79" spans="1:7" x14ac:dyDescent="0.2">
      <c r="A79" s="38">
        <f>FRA!I91</f>
        <v>8</v>
      </c>
      <c r="B79" s="38">
        <f>FRA!A91</f>
        <v>28</v>
      </c>
      <c r="C79" s="38">
        <f>FRA!D91</f>
        <v>0</v>
      </c>
      <c r="D79" s="39">
        <f>FRA!E91</f>
        <v>0</v>
      </c>
      <c r="E79" s="38" t="e">
        <f>FRA!#REF!</f>
        <v>#REF!</v>
      </c>
      <c r="F79" s="39">
        <f>FRA!F91</f>
        <v>0</v>
      </c>
      <c r="G79" s="96">
        <f>FRA!G91</f>
        <v>0</v>
      </c>
    </row>
    <row r="80" spans="1:7" x14ac:dyDescent="0.2">
      <c r="A80" s="38">
        <f>FRA!I92</f>
        <v>8</v>
      </c>
      <c r="B80" s="38">
        <f>FRA!A92</f>
        <v>29</v>
      </c>
      <c r="C80" s="38">
        <f>FRA!D92</f>
        <v>0</v>
      </c>
      <c r="D80" s="39">
        <f>FRA!E92</f>
        <v>0</v>
      </c>
      <c r="E80" s="38" t="e">
        <f>FRA!#REF!</f>
        <v>#REF!</v>
      </c>
      <c r="F80" s="39">
        <f>FRA!F92</f>
        <v>0</v>
      </c>
      <c r="G80" s="96">
        <f>FRA!G92</f>
        <v>0</v>
      </c>
    </row>
    <row r="81" spans="1:7" x14ac:dyDescent="0.2">
      <c r="A81" s="38">
        <f>FRA!I93</f>
        <v>8</v>
      </c>
      <c r="B81" s="38">
        <f>FRA!A93</f>
        <v>29</v>
      </c>
      <c r="C81" s="38">
        <f>FRA!D93</f>
        <v>0</v>
      </c>
      <c r="D81" s="39">
        <f>FRA!E93</f>
        <v>0</v>
      </c>
      <c r="E81" s="38" t="e">
        <f>FRA!#REF!</f>
        <v>#REF!</v>
      </c>
      <c r="F81" s="39">
        <f>FRA!F93</f>
        <v>0</v>
      </c>
      <c r="G81" s="96">
        <f>FRA!G93</f>
        <v>0</v>
      </c>
    </row>
    <row r="82" spans="1:7" x14ac:dyDescent="0.2">
      <c r="A82" s="38">
        <f>FRA!I94</f>
        <v>8</v>
      </c>
      <c r="B82" s="38">
        <v>0</v>
      </c>
      <c r="C82" s="38">
        <v>0</v>
      </c>
      <c r="D82" s="39">
        <v>0</v>
      </c>
      <c r="E82" s="38" t="e">
        <f>FRA!#REF!</f>
        <v>#REF!</v>
      </c>
      <c r="F82" s="39">
        <f>FRA!F94</f>
        <v>0</v>
      </c>
      <c r="G82" s="96">
        <f>FRA!G94</f>
        <v>0</v>
      </c>
    </row>
    <row r="83" spans="1:7" x14ac:dyDescent="0.2">
      <c r="A83" s="38">
        <f>FRA!I95</f>
        <v>8</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8</v>
      </c>
      <c r="B84" s="54">
        <f>FRA!A96</f>
        <v>30</v>
      </c>
      <c r="C84" s="38">
        <f>FRA!D96</f>
        <v>0</v>
      </c>
      <c r="D84" s="39">
        <f>FRA!E96</f>
        <v>0</v>
      </c>
      <c r="E84" s="38" t="e">
        <f>FRA!#REF!</f>
        <v>#REF!</v>
      </c>
      <c r="F84" s="39">
        <f>FRA!F96</f>
        <v>0</v>
      </c>
      <c r="G84" s="96">
        <f>FRA!G96</f>
        <v>0</v>
      </c>
    </row>
    <row r="85" spans="1:7" x14ac:dyDescent="0.2">
      <c r="A85" s="38">
        <f>FRA!I97</f>
        <v>8</v>
      </c>
      <c r="B85" s="54">
        <f>FRA!A97</f>
        <v>31</v>
      </c>
      <c r="C85" s="38">
        <f>FRA!D97</f>
        <v>0</v>
      </c>
      <c r="D85" s="39">
        <f>FRA!E97</f>
        <v>0</v>
      </c>
      <c r="E85" s="38" t="e">
        <f>FRA!#REF!</f>
        <v>#REF!</v>
      </c>
      <c r="F85" s="39">
        <f>FRA!F97</f>
        <v>0</v>
      </c>
      <c r="G85" s="96">
        <f>FRA!G97</f>
        <v>0</v>
      </c>
    </row>
    <row r="86" spans="1:7" x14ac:dyDescent="0.2">
      <c r="A86" s="38">
        <f>FRA!I98</f>
        <v>8</v>
      </c>
      <c r="B86" s="54">
        <f>FRA!A98</f>
        <v>31</v>
      </c>
      <c r="C86" s="38">
        <f>FRA!D98</f>
        <v>0</v>
      </c>
      <c r="D86" s="39">
        <f>FRA!E98</f>
        <v>0</v>
      </c>
      <c r="E86" s="38" t="e">
        <f>FRA!#REF!</f>
        <v>#REF!</v>
      </c>
      <c r="F86" s="39">
        <f>FRA!F98</f>
        <v>0</v>
      </c>
      <c r="G86" s="96">
        <f>FRA!G98</f>
        <v>0</v>
      </c>
    </row>
    <row r="87" spans="1:7" x14ac:dyDescent="0.2">
      <c r="A87" s="38">
        <f>FRA!I99</f>
        <v>8</v>
      </c>
      <c r="B87" s="54">
        <f>FRA!A99</f>
        <v>32</v>
      </c>
      <c r="C87" s="38">
        <f>FRA!D99</f>
        <v>0</v>
      </c>
      <c r="D87" s="39">
        <f>FRA!E99</f>
        <v>0</v>
      </c>
      <c r="E87" s="38" t="e">
        <f>FRA!#REF!</f>
        <v>#REF!</v>
      </c>
      <c r="F87" s="39">
        <f>FRA!F99</f>
        <v>0</v>
      </c>
      <c r="G87" s="96">
        <f>FRA!G99</f>
        <v>0</v>
      </c>
    </row>
    <row r="88" spans="1:7" x14ac:dyDescent="0.2">
      <c r="A88" s="38">
        <f>FRA!I100</f>
        <v>8</v>
      </c>
      <c r="B88" s="54">
        <f>FRA!A100</f>
        <v>32</v>
      </c>
      <c r="C88" s="38">
        <f>FRA!D100</f>
        <v>0</v>
      </c>
      <c r="D88" s="39">
        <f>FRA!E100</f>
        <v>0</v>
      </c>
      <c r="E88" s="38" t="e">
        <f>FRA!#REF!</f>
        <v>#REF!</v>
      </c>
      <c r="F88" s="39">
        <f>FRA!F100</f>
        <v>0</v>
      </c>
      <c r="G88" s="96">
        <f>FRA!G100</f>
        <v>0</v>
      </c>
    </row>
    <row r="89" spans="1:7" x14ac:dyDescent="0.2">
      <c r="A89" s="38">
        <f>FRA!I101</f>
        <v>8</v>
      </c>
      <c r="B89" s="54">
        <f>FRA!A101</f>
        <v>33</v>
      </c>
      <c r="C89" s="38">
        <f>FRA!D101</f>
        <v>0</v>
      </c>
      <c r="D89" s="39">
        <f>FRA!E101</f>
        <v>0</v>
      </c>
      <c r="E89" s="38" t="e">
        <f>FRA!#REF!</f>
        <v>#REF!</v>
      </c>
      <c r="F89" s="39">
        <f>FRA!F101</f>
        <v>0</v>
      </c>
      <c r="G89" s="96">
        <f>FRA!G101</f>
        <v>0</v>
      </c>
    </row>
    <row r="90" spans="1:7" x14ac:dyDescent="0.2">
      <c r="A90" s="38">
        <f>FRA!I102</f>
        <v>8</v>
      </c>
      <c r="B90" s="54">
        <f>FRA!A102</f>
        <v>33</v>
      </c>
      <c r="C90" s="38">
        <f>FRA!D102</f>
        <v>0</v>
      </c>
      <c r="D90" s="39">
        <f>FRA!E102</f>
        <v>0</v>
      </c>
      <c r="E90" s="38" t="e">
        <f>FRA!#REF!</f>
        <v>#REF!</v>
      </c>
      <c r="F90" s="39">
        <f>FRA!F102</f>
        <v>0</v>
      </c>
      <c r="G90" s="96">
        <f>FRA!G102</f>
        <v>0</v>
      </c>
    </row>
    <row r="91" spans="1:7" x14ac:dyDescent="0.2">
      <c r="A91" s="38">
        <f>FRA!I103</f>
        <v>8</v>
      </c>
      <c r="B91" s="38">
        <v>0</v>
      </c>
      <c r="C91" s="38">
        <v>0</v>
      </c>
      <c r="D91" s="39">
        <v>0</v>
      </c>
      <c r="E91" s="38" t="e">
        <f>FRA!#REF!</f>
        <v>#REF!</v>
      </c>
      <c r="F91" s="39">
        <f>FRA!F103</f>
        <v>0</v>
      </c>
      <c r="G91" s="96">
        <f>FRA!G103</f>
        <v>0</v>
      </c>
    </row>
    <row r="92" spans="1:7" x14ac:dyDescent="0.2">
      <c r="A92" s="38">
        <f>FRA!I104</f>
        <v>9</v>
      </c>
      <c r="B92" s="53">
        <f>FRA!A104</f>
        <v>34</v>
      </c>
      <c r="C92" s="38" t="str">
        <f>FRA!D104</f>
        <v>P3</v>
      </c>
      <c r="D92" s="39" t="str">
        <f>FRA!E104</f>
        <v>Roof void survey recommended</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Pics FED's</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2017-02-16T13:23:21Z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617929782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