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<sst xmlns="http://schemas.openxmlformats.org/spreadsheetml/2006/main" count="368" uniqueCount="226">
  <si>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</si>
  <si>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</si>
  <si>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</si>
  <si>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</si>
  <si>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</si>
  <si>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</si>
  <si>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</si>
  <si>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</si>
  <si>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</si>
  <si>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</si>
  <si>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</si>
  <si>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</si>
  <si>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</si>
  <si>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</si>
  <si>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</si>
  <si>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</si>
  <si>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</si>
  <si>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</si>
  <si>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</si>
  <si>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</si>
  <si>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</si>
  <si>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</si>
  <si>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</si>
  <si>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</si>
  <si>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</si>
  <si>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</si>
  <si>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</si>
  <si>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</si>
  <si>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</si>
  <si>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</si>
  <si>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</si>
  <si>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</si>
  <si>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</si>
  <si>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</si>
  <si>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</si>
  <si>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</si>
  <si>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</si>
  <si>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</si>
  <si>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</si>
  <si>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</si>
  <si>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</si>
  <si>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</si>
  <si>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</si>
  <si>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</si>
  <si>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</si>
  <si>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</si>
  <si>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</si>
  <si>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</si>
  <si>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</si>
  <si>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</si>
  <si>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</si>
  <si>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</si>
  <si>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</si>
  <si>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</si>
  <si>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</si>
  <si>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</si>
  <si>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</si>
  <si>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</si>
  <si>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</si>
  <si>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</si>
  <si>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</si>
  <si>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</si>
  <si>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</si>
  <si>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</si>
  <si>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</si>
  <si>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</si>
  <si>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</si>
  <si>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</si>
  <si>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</si>
  <si>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</si>
  <si>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</si>
  <si>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</si>
  <si>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</si>
  <si>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</si>
  <si>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</si>
  <si>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</si>
  <si>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</si>
  <si>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</si>
  <si>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</si>
  <si>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</si>
  <si>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</si>
  <si>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</si>
  <si>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</si>
  <si>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</si>
  <si>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</si>
  <si>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</si>
  <si>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</si>
  <si>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</si>
  <si>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</si>
  <si>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</si>
  <si>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</si>
  <si>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</si>
  <si>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</si>
  <si>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</si>
  <si>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</si>
  <si>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</si>
  <si>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</si>
  <si>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</si>
  <si>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</si>
  <si>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</si>
  <si>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</si>
  <si>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</si>
  <si>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</si>
  <si>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</si>
  <si>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</si>
  <si>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</si>
  <si>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</si>
  <si>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</si>
  <si>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</si>
  <si>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</si>
  <si>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</si>
  <si>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</si>
  <si>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</si>
  <si>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</si>
  <si>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</si>
  <si>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</si>
  <si>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</si>
  <si>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</si>
  <si>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</si>
  <si>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</si>
  <si>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</si>
  <si>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</si>
  <si>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</si>
  <si>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</si>
  <si>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</si>
  <si>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</si>
  <si>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</si>
  <si>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</si>
  <si>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</si>
  <si>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</si>
  <si>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</si>
  <si>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</si>
  <si>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</si>
  <si>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</si>
  <si>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</si>
  <si>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</si>
  <si>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</si>
  <si>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</si>
  <si>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</si>
  <si>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</si>
  <si>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</si>
  <si>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</si>
  <si>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</si>
  <si>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</si>
  <si>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</si>
  <si>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</si>
  <si>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</si>
  <si>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</si>
  <si>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</si>
  <si>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</si>
  <si>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</si>
  <si>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</si>
  <si>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</si>
  <si>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</si>
  <si>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</si>
  <si>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</si>
  <si>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</si>
  <si>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</si>
  <si>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</si>
  <si>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</si>
  <si>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</si>
  <si>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</si>
  <si>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</si>
  <si>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</si>
  <si>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</si>
  <si>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</si>
  <si>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</si>
  <si>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</si>
  <si>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</si>
  <si>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</si>
  <si>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</si>
  <si>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</si>
  <si>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</si>
  <si>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</si>
  <si>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</si>
  <si>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</si>
  <si>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</si>
  <si>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</si>
  <si>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</si>
  <si>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</si>
  <si>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</si>
  <si>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</si>
  <si>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</si>
  <si>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</si>
  <si>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</si>
  <si>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</si>
  <si>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</si>
  <si>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</si>
  <si>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</si>
  <si>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 xml:space="preserve">The communal area does not need a fire alarm system but it would be advisable to fit a BS5839-6 LD2 system to all flats if not already fitted. Review recommended. </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</si>
  <si>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</si>
  <si>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</si>
  <si>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</si>
  <si>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</si>
  <si>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</si>
  <si>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</si>
  <si>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</si>
  <si>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</si>
  <si>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</si>
  <si>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The communal areas should be sterile areas and as such it is considered that fire extinguishers are not required. It should be noted that fire extinguishers can pose a risk to life if used by untrained people.</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</si>
  <si>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</si>
  <si>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</si>
  <si>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</si>
  <si>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</si>
  <si>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</si>
  <si>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</si>
  <si>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</si>
  <si>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Internal and external communal areas including the following:
entrances, exits, escape stairs, landings, lobbies, electrical intake/service cupboards, pram shed areas, refuse areas. Ventilation - openable windows</t>
  </si>
  <si>
    <t>The bins are remote</t>
  </si>
  <si>
    <t>Where fitted</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</si>
  <si>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</si>
  <si>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</si>
  <si>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 xml:space="preserve">Concrete framed with brick walls and a pitched roof. </t>
  </si>
  <si>
    <t>4 flats, 2 floors, 1 staircase and 0 lift</t>
  </si>
  <si>
    <t>There is no secure entry system fitted to this building and it is recommended that one is fitted in line with Barnet Homes policy as well as the perceived level of arson risk for the area.</t>
  </si>
  <si>
    <t>Every stair nosing has been highlighted with appropriate stair nosings that meet the Building Recommendations as well as British Standards</t>
  </si>
  <si>
    <t>There is no emergency lighting fitted in this building and it is not required</t>
  </si>
  <si>
    <t xml:space="preserve">The building has external stacks, however it is nevertheless recommended that a sample survey of 2 or more flats is carried out to ensure that the compartmentation levels between flats is adequate as well as to communal areas. </t>
  </si>
  <si>
    <t>No loft hatch in the communal area, it is thought that access to the roof void may be through the dwelling flats</t>
  </si>
  <si>
    <t>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t>
  </si>
  <si>
    <t>not required</t>
  </si>
  <si>
    <t>No E/L installed</t>
  </si>
  <si>
    <t>The electrical intake was checked, secure and clear of storage. There were no compartment penetrations in the intake and the intake door is FD30S standard. No EIC date visible</t>
  </si>
  <si>
    <t>All flat entrance doors (FED's) in this building are not UKAS certified FD30S standard doors and should be replaced with certified FD30S doors/doorsets which should be fitted in accordance to BS8214</t>
  </si>
  <si>
    <t>B22A2</t>
  </si>
  <si>
    <t>1120278-280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</si>
</sst>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66675</xdr:rowOff>
    </xdr:from>
    <xdr:to>
      <xdr:col>5</xdr:col>
      <xdr:colOff>0</xdr:colOff>
      <xdr:row>22</xdr:row>
      <xdr:rowOff>19050</xdr:rowOff>
    </xdr:to>
    <xdr:pic>
      <xdr:nvPicPr>
        <xdr:cNvPr id="5" name="Picture 4">
          <a:extLst>
            <a:ext uri="{FF2B5EF4-FFF2-40B4-BE49-F238E27FC236}">
              <a16:creationId xmlns:a16="http://schemas.microsoft.com/office/drawing/2014/main" id="{67B09D05-9D72-4162-BA50-BA22C1E95A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954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158</v>
      </c>
      <c r="B1" s="113" t="s">
        <v>158</v>
      </c>
      <c r="O1" s="114"/>
      <c r="P1" s="109" t="s">
        <v>156</v>
      </c>
      <c r="Q1" s="110" t="s">
        <v>224</v>
      </c>
    </row>
    <row r="2" spans="1:17" ht="20.25" x14ac:dyDescent="0.3">
      <c r="A2" s="108"/>
      <c r="Q2" s="1" t="s">
        <v>175</v>
      </c>
    </row>
    <row r="3" spans="1:17" ht="20.25" x14ac:dyDescent="0.3">
      <c r="Q3" s="137" t="s">
        <v>159</v>
      </c>
    </row>
    <row r="4" spans="1:17" ht="12.75" customHeight="1" x14ac:dyDescent="0.2">
      <c r="Q4" s="138" t="s">
        <v>0</v>
      </c>
    </row>
    <row r="6" spans="1:17" ht="14.1" customHeight="1" x14ac:dyDescent="0.2">
      <c r="A6" s="166" t="s">
        <v>225</v>
      </c>
      <c r="B6" s="167"/>
      <c r="C6" s="167"/>
      <c r="D6" s="167"/>
      <c r="E6" s="168"/>
      <c r="G6" s="113" t="s">
        <v>177</v>
      </c>
      <c r="J6" s="186" t="s">
        <v>200</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130</v>
      </c>
      <c r="J8" s="189">
        <v>42738</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140</v>
      </c>
      <c r="J10" s="3"/>
      <c r="K10" s="3"/>
      <c r="L10" s="203" t="s">
        <v>145</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211</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125</v>
      </c>
      <c r="G25" t="s">
        <v>3</v>
      </c>
      <c r="L25" s="203" t="s">
        <v>150</v>
      </c>
      <c r="M25" s="204"/>
      <c r="N25" s="204"/>
      <c r="O25" s="204"/>
      <c r="P25" s="204"/>
      <c r="Q25" s="205"/>
    </row>
    <row r="26" spans="1:17" ht="5.0999999999999996" customHeight="1" x14ac:dyDescent="0.2">
      <c r="A26" s="192" t="str">
        <f ca="1">MID(CELL("filename",A1),FIND("[",CELL("filename",A1),1)+1,FIND("]",CELL("filename",A1),1)-FIND("[",CELL("filename",A1),1)-25)</f>
        <v xml:space="preserve">Malcolm Crescent 34-40, NW4 4PL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176</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201</v>
      </c>
      <c r="B34" s="165"/>
      <c r="C34" s="165"/>
      <c r="D34" s="165"/>
      <c r="E34" s="165"/>
      <c r="F34" s="162"/>
      <c r="G34" s="162"/>
      <c r="H34" s="163"/>
      <c r="J34" s="178"/>
      <c r="K34" s="179"/>
      <c r="L34" s="179"/>
      <c r="M34" s="179"/>
      <c r="N34" s="179"/>
      <c r="O34" s="179"/>
      <c r="P34" s="179"/>
      <c r="Q34" s="180"/>
    </row>
    <row r="35" spans="1:17" ht="14.1" customHeight="1" x14ac:dyDescent="0.2">
      <c r="A35" s="165" t="s">
        <v>202</v>
      </c>
      <c r="B35" s="165"/>
      <c r="C35" s="165"/>
      <c r="D35" s="165"/>
      <c r="E35" s="165"/>
      <c r="F35" s="165"/>
      <c r="G35" s="165"/>
      <c r="H35" s="163"/>
      <c r="J35" s="178"/>
      <c r="K35" s="179"/>
      <c r="L35" s="179"/>
      <c r="M35" s="179"/>
      <c r="N35" s="179"/>
      <c r="O35" s="179"/>
      <c r="P35" s="179"/>
      <c r="Q35" s="180"/>
    </row>
    <row r="36" spans="1:17" ht="14.1" customHeight="1" x14ac:dyDescent="0.2">
      <c r="A36" s="165" t="s">
        <v>203</v>
      </c>
      <c r="B36" s="165"/>
      <c r="C36" s="165"/>
      <c r="D36" s="165"/>
      <c r="E36" s="165"/>
      <c r="F36" s="165"/>
      <c r="G36" s="165"/>
      <c r="H36" s="163"/>
      <c r="J36" s="178"/>
      <c r="K36" s="179"/>
      <c r="L36" s="179"/>
      <c r="M36" s="179"/>
      <c r="N36" s="179"/>
      <c r="O36" s="179"/>
      <c r="P36" s="179"/>
      <c r="Q36" s="180"/>
    </row>
    <row r="37" spans="1:17" ht="14.1" customHeight="1" x14ac:dyDescent="0.2">
      <c r="A37" s="165" t="s">
        <v>204</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B22A2</v>
      </c>
    </row>
    <row r="2" spans="1:18" ht="15.95" customHeight="1" thickBot="1" x14ac:dyDescent="0.25">
      <c r="A2" s="23" t="s">
        <v>11</v>
      </c>
      <c r="B2" s="24"/>
      <c r="C2" s="239" t="str">
        <f ca="1">'FRA-detail'!A26</f>
        <v xml:space="preserve">Malcolm Crescent 34-40, NW4 4PL </v>
      </c>
      <c r="D2" s="240"/>
      <c r="E2" s="240"/>
      <c r="F2" s="240"/>
      <c r="G2" s="240"/>
      <c r="H2" s="240"/>
      <c r="I2" s="240"/>
      <c r="J2" s="241"/>
      <c r="K2" s="242" t="s">
        <v>131</v>
      </c>
      <c r="L2" s="243"/>
      <c r="M2" s="243"/>
      <c r="N2" s="139">
        <f>'FRA-detail'!J8</f>
        <v>42738</v>
      </c>
      <c r="O2" s="9"/>
      <c r="P2" s="9"/>
    </row>
    <row r="4" spans="1:18" ht="15" customHeight="1" x14ac:dyDescent="0.2">
      <c r="A4" t="s">
        <v>36</v>
      </c>
      <c r="C4" s="246" t="s">
        <v>27</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207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212</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141</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213</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146</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147</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168</v>
      </c>
      <c r="G1" s="123"/>
      <c r="H1" s="111" t="str">
        <f>'FRA-detail'!P1</f>
        <v>UPRN</v>
      </c>
      <c r="I1" s="111" t="str">
        <f>'FRA-detail'!Q1</f>
        <v>B22A2</v>
      </c>
    </row>
    <row r="2" spans="1:12" ht="24" customHeight="1" x14ac:dyDescent="0.2">
      <c r="A2" s="129" t="s">
        <v>151</v>
      </c>
      <c r="B2" s="26" t="s">
        <v>192</v>
      </c>
      <c r="C2" s="263" t="s">
        <v>160</v>
      </c>
      <c r="D2" s="264"/>
      <c r="E2" s="265"/>
      <c r="F2" s="119" t="s">
        <v>169</v>
      </c>
      <c r="G2" s="124"/>
      <c r="K2" t="s">
        <v>6</v>
      </c>
      <c r="L2" t="s">
        <v>134</v>
      </c>
    </row>
    <row r="3" spans="1:12" ht="48" x14ac:dyDescent="0.2">
      <c r="A3" s="129" t="s">
        <v>152</v>
      </c>
      <c r="B3" s="117" t="s">
        <v>174</v>
      </c>
      <c r="C3" s="266" t="s">
        <v>47</v>
      </c>
      <c r="D3" s="266"/>
      <c r="E3" s="267"/>
      <c r="F3" s="119" t="s">
        <v>169</v>
      </c>
      <c r="G3" s="124"/>
      <c r="K3" t="s">
        <v>7</v>
      </c>
      <c r="L3" t="s">
        <v>135</v>
      </c>
    </row>
    <row r="4" spans="1:12" ht="36" x14ac:dyDescent="0.2">
      <c r="A4" s="129" t="s">
        <v>162</v>
      </c>
      <c r="B4" s="118" t="s">
        <v>173</v>
      </c>
      <c r="C4" s="266" t="s">
        <v>163</v>
      </c>
      <c r="D4" s="266"/>
      <c r="E4" s="267"/>
      <c r="F4" s="120" t="s">
        <v>31</v>
      </c>
      <c r="G4" s="125"/>
      <c r="K4" s="113" t="s">
        <v>188</v>
      </c>
      <c r="L4" t="s">
        <v>136</v>
      </c>
    </row>
    <row r="5" spans="1:12" ht="48" x14ac:dyDescent="0.2">
      <c r="A5" s="129" t="s">
        <v>153</v>
      </c>
      <c r="B5" s="26" t="s">
        <v>172</v>
      </c>
      <c r="C5" s="266" t="s">
        <v>164</v>
      </c>
      <c r="D5" s="266"/>
      <c r="E5" s="267"/>
      <c r="F5" s="121" t="s">
        <v>29</v>
      </c>
      <c r="G5" s="125"/>
      <c r="K5" s="113" t="s">
        <v>53</v>
      </c>
      <c r="L5" t="s">
        <v>137</v>
      </c>
    </row>
    <row r="6" spans="1:12" ht="36.75" thickBot="1" x14ac:dyDescent="0.25">
      <c r="A6" s="129" t="s">
        <v>154</v>
      </c>
      <c r="B6" s="117" t="s">
        <v>171</v>
      </c>
      <c r="C6" s="266" t="s">
        <v>178</v>
      </c>
      <c r="D6" s="266"/>
      <c r="E6" s="267"/>
      <c r="F6" s="122" t="s">
        <v>27</v>
      </c>
      <c r="G6" s="125"/>
      <c r="L6" t="s">
        <v>138</v>
      </c>
    </row>
    <row r="7" spans="1:12" ht="26.1" customHeight="1" thickBot="1" x14ac:dyDescent="0.25">
      <c r="A7" s="130" t="s">
        <v>155</v>
      </c>
      <c r="B7" s="131" t="s">
        <v>46</v>
      </c>
      <c r="C7" s="254" t="s">
        <v>166</v>
      </c>
      <c r="D7" s="254"/>
      <c r="E7" s="255"/>
      <c r="F7" s="132" t="s">
        <v>170</v>
      </c>
      <c r="L7" t="s">
        <v>139</v>
      </c>
    </row>
    <row r="8" spans="1:12" ht="33" customHeight="1" x14ac:dyDescent="0.2">
      <c r="A8" s="30"/>
      <c r="B8" s="142" t="s">
        <v>187</v>
      </c>
      <c r="C8" s="31"/>
      <c r="D8" s="31"/>
    </row>
    <row r="9" spans="1:12" ht="45" customHeight="1" thickBot="1" x14ac:dyDescent="0.25">
      <c r="A9" s="30"/>
      <c r="B9" s="259" t="s">
        <v>198</v>
      </c>
      <c r="C9" s="259"/>
      <c r="D9" s="259"/>
      <c r="E9" s="259"/>
      <c r="F9" s="259"/>
    </row>
    <row r="10" spans="1:12" ht="18" customHeight="1" thickBot="1" x14ac:dyDescent="0.25">
      <c r="A10" s="151" t="s">
        <v>11</v>
      </c>
      <c r="B10" s="256" t="str">
        <f ca="1">'FRA-detail'!A26</f>
        <v xml:space="preserve">Malcolm Crescent 34-40, NW4 4PL </v>
      </c>
      <c r="C10" s="257"/>
      <c r="D10" s="258"/>
      <c r="E10" s="150" t="s">
        <v>195</v>
      </c>
      <c r="F10" s="141">
        <f>'FRA-detail'!J8</f>
        <v>42738</v>
      </c>
    </row>
    <row r="11" spans="1:12" ht="9.9499999999999993" customHeight="1" thickBot="1" x14ac:dyDescent="0.25"/>
    <row r="12" spans="1:12" ht="24.75" thickBot="1" x14ac:dyDescent="0.25">
      <c r="A12" s="32" t="s">
        <v>48</v>
      </c>
      <c r="B12" s="33" t="s">
        <v>49</v>
      </c>
      <c r="C12" s="34" t="s">
        <v>193</v>
      </c>
      <c r="D12" s="45" t="s">
        <v>43</v>
      </c>
      <c r="E12" s="145" t="s">
        <v>50</v>
      </c>
      <c r="F12" s="146" t="s">
        <v>124</v>
      </c>
      <c r="G12" s="77" t="s">
        <v>132</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154</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208</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126</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ht="24" x14ac:dyDescent="0.2">
      <c r="A30" s="66">
        <v>8</v>
      </c>
      <c r="B30" s="106" t="s">
        <v>144</v>
      </c>
      <c r="C30" s="63" t="s">
        <v>53</v>
      </c>
      <c r="D30" s="63"/>
      <c r="E30" s="133" t="s">
        <v>218</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167</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157</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118</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205</v>
      </c>
      <c r="C43" s="63" t="s">
        <v>7</v>
      </c>
      <c r="D43" s="63" t="s">
        <v>154</v>
      </c>
      <c r="E43" s="133" t="s">
        <v>223</v>
      </c>
      <c r="F43" s="64"/>
      <c r="G43" s="63"/>
      <c r="H43" s="92"/>
      <c r="I43">
        <f t="shared" si="0"/>
        <v>2</v>
      </c>
    </row>
    <row r="44" spans="1:9" ht="36" x14ac:dyDescent="0.2">
      <c r="A44" s="69">
        <v>14</v>
      </c>
      <c r="B44" s="147"/>
      <c r="C44" s="63" t="s">
        <v>6</v>
      </c>
      <c r="D44" s="63"/>
      <c r="E44" s="159" t="s">
        <v>222</v>
      </c>
      <c r="F44" s="64"/>
      <c r="G44" s="63"/>
      <c r="H44" s="92"/>
      <c r="I44">
        <f t="shared" si="0"/>
        <v>2</v>
      </c>
    </row>
    <row r="45" spans="1:9" ht="84" x14ac:dyDescent="0.2">
      <c r="A45" s="69">
        <v>14</v>
      </c>
      <c r="B45" s="70"/>
      <c r="C45" s="63" t="s">
        <v>7</v>
      </c>
      <c r="D45" s="63" t="s">
        <v>155</v>
      </c>
      <c r="E45" s="133" t="s">
        <v>219</v>
      </c>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127</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36" x14ac:dyDescent="0.2">
      <c r="A59" s="66">
        <v>18</v>
      </c>
      <c r="B59" s="67" t="s">
        <v>71</v>
      </c>
      <c r="C59" s="63" t="s">
        <v>6</v>
      </c>
      <c r="D59" s="63"/>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210</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216</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209</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188</v>
      </c>
      <c r="D78" s="63" t="s">
        <v>154</v>
      </c>
      <c r="E78" s="112" t="s">
        <v>189</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48" x14ac:dyDescent="0.2">
      <c r="A85" s="66">
        <v>27</v>
      </c>
      <c r="B85" s="148" t="s">
        <v>206</v>
      </c>
      <c r="C85" s="63" t="s">
        <v>188</v>
      </c>
      <c r="D85" s="63" t="s">
        <v>154</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53</v>
      </c>
      <c r="D95" s="63"/>
      <c r="E95" s="160" t="s">
        <v>199</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190</v>
      </c>
      <c r="C104" s="63" t="s">
        <v>7</v>
      </c>
      <c r="D104" s="63"/>
      <c r="E104" s="112"/>
      <c r="F104" s="64"/>
      <c r="G104" s="63"/>
      <c r="H104" s="92"/>
      <c r="I104">
        <f t="shared" si="2"/>
        <v>5</v>
      </c>
    </row>
    <row r="105" spans="1:9" x14ac:dyDescent="0.2">
      <c r="A105" s="61">
        <v>35</v>
      </c>
      <c r="B105" s="107" t="s">
        <v>191</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B22A2</v>
      </c>
    </row>
    <row r="2" spans="1:12" ht="24" x14ac:dyDescent="0.2">
      <c r="A2" s="25" t="s">
        <v>151</v>
      </c>
      <c r="B2" s="26" t="s">
        <v>179</v>
      </c>
      <c r="C2" s="266" t="s">
        <v>160</v>
      </c>
      <c r="D2" s="266"/>
      <c r="E2" s="267"/>
      <c r="K2" t="s">
        <v>6</v>
      </c>
      <c r="L2" t="s">
        <v>134</v>
      </c>
    </row>
    <row r="3" spans="1:12" ht="48" x14ac:dyDescent="0.2">
      <c r="A3" s="25" t="s">
        <v>152</v>
      </c>
      <c r="B3" s="117" t="s">
        <v>180</v>
      </c>
      <c r="C3" s="266" t="s">
        <v>47</v>
      </c>
      <c r="D3" s="266"/>
      <c r="E3" s="267"/>
      <c r="K3" t="s">
        <v>7</v>
      </c>
      <c r="L3" t="s">
        <v>135</v>
      </c>
    </row>
    <row r="4" spans="1:12" ht="26.1" customHeight="1" x14ac:dyDescent="0.2">
      <c r="A4" s="25" t="s">
        <v>162</v>
      </c>
      <c r="B4" s="118" t="s">
        <v>181</v>
      </c>
      <c r="C4" s="266" t="s">
        <v>163</v>
      </c>
      <c r="D4" s="266"/>
      <c r="E4" s="267"/>
      <c r="K4" s="113" t="s">
        <v>188</v>
      </c>
      <c r="L4" t="s">
        <v>136</v>
      </c>
    </row>
    <row r="5" spans="1:12" ht="48" x14ac:dyDescent="0.2">
      <c r="A5" s="25" t="s">
        <v>153</v>
      </c>
      <c r="B5" s="26" t="s">
        <v>182</v>
      </c>
      <c r="C5" s="266" t="s">
        <v>164</v>
      </c>
      <c r="D5" s="266"/>
      <c r="E5" s="267"/>
      <c r="K5" s="113" t="s">
        <v>53</v>
      </c>
      <c r="L5" t="s">
        <v>137</v>
      </c>
    </row>
    <row r="6" spans="1:12" ht="36" x14ac:dyDescent="0.2">
      <c r="A6" s="25" t="s">
        <v>154</v>
      </c>
      <c r="B6" s="117" t="s">
        <v>183</v>
      </c>
      <c r="C6" s="266" t="s">
        <v>178</v>
      </c>
      <c r="D6" s="266"/>
      <c r="E6" s="267"/>
      <c r="L6" t="s">
        <v>138</v>
      </c>
    </row>
    <row r="7" spans="1:12" ht="26.1" customHeight="1" thickBot="1" x14ac:dyDescent="0.25">
      <c r="A7" s="27" t="s">
        <v>155</v>
      </c>
      <c r="B7" s="28" t="s">
        <v>46</v>
      </c>
      <c r="C7" s="268" t="s">
        <v>166</v>
      </c>
      <c r="D7" s="268"/>
      <c r="E7" s="269"/>
      <c r="L7" t="s">
        <v>139</v>
      </c>
    </row>
    <row r="8" spans="1:12" ht="40.5" customHeight="1" thickBot="1" x14ac:dyDescent="0.25">
      <c r="A8" s="30"/>
      <c r="B8" s="142" t="s">
        <v>194</v>
      </c>
      <c r="C8" s="31"/>
      <c r="D8" s="31"/>
    </row>
    <row r="9" spans="1:12" ht="18" customHeight="1" thickBot="1" x14ac:dyDescent="0.25">
      <c r="A9" s="151" t="s">
        <v>11</v>
      </c>
      <c r="B9" s="256" t="str">
        <f ca="1">'FRA-detail'!A26</f>
        <v xml:space="preserve">Malcolm Crescent 34-40, NW4 4PL </v>
      </c>
      <c r="C9" s="257"/>
      <c r="D9" s="258"/>
      <c r="E9" s="150" t="s">
        <v>195</v>
      </c>
      <c r="F9" s="140">
        <f>'FRA-detail'!J8</f>
        <v>42738</v>
      </c>
    </row>
    <row r="10" spans="1:12" ht="9.9499999999999993" customHeight="1" thickBot="1" x14ac:dyDescent="0.25"/>
    <row r="11" spans="1:12" ht="24.75" thickBot="1" x14ac:dyDescent="0.25">
      <c r="A11" s="32" t="s">
        <v>48</v>
      </c>
      <c r="B11" s="33" t="s">
        <v>92</v>
      </c>
      <c r="C11" s="34" t="s">
        <v>193</v>
      </c>
      <c r="D11" s="145" t="s">
        <v>43</v>
      </c>
      <c r="E11" s="145" t="s">
        <v>50</v>
      </c>
      <c r="F11" s="146" t="s">
        <v>124</v>
      </c>
      <c r="G11" s="149" t="s">
        <v>132</v>
      </c>
      <c r="H11" s="149" t="s">
        <v>114</v>
      </c>
    </row>
    <row r="12" spans="1:12" x14ac:dyDescent="0.2">
      <c r="A12" s="252" t="s">
        <v>93</v>
      </c>
      <c r="B12" s="253"/>
      <c r="C12" s="253"/>
      <c r="D12" s="253"/>
      <c r="E12" s="253"/>
      <c r="F12" s="3"/>
      <c r="G12" s="3"/>
      <c r="H12" s="3"/>
      <c r="I12">
        <f>FRA!I107</f>
        <v>5</v>
      </c>
    </row>
    <row r="13" spans="1:12" x14ac:dyDescent="0.2">
      <c r="A13" s="66">
        <v>38</v>
      </c>
      <c r="B13" s="67" t="s">
        <v>94</v>
      </c>
      <c r="C13" s="63" t="s">
        <v>6</v>
      </c>
      <c r="D13" s="63"/>
      <c r="E13" s="64" t="s">
        <v>119</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120</v>
      </c>
      <c r="C15" s="63" t="s">
        <v>6</v>
      </c>
      <c r="D15" s="63"/>
      <c r="E15" s="64" t="s">
        <v>148</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149</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121</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128</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129</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188</v>
      </c>
      <c r="D31" s="63"/>
      <c r="E31" s="64" t="s">
        <v>220</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142</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143</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122</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119</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119</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221</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156</v>
      </c>
      <c r="I1" t="s">
        <v>7</v>
      </c>
    </row>
    <row r="2" spans="1:12" ht="26.1" customHeight="1" thickBot="1" x14ac:dyDescent="0.25">
      <c r="B2" s="25" t="s">
        <v>151</v>
      </c>
      <c r="C2" s="26" t="s">
        <v>184</v>
      </c>
      <c r="D2" s="273" t="s">
        <v>160</v>
      </c>
      <c r="E2" s="273"/>
      <c r="F2" s="274"/>
      <c r="G2" s="158" t="str">
        <f>'FRA-detail'!Q1</f>
        <v>B22A2</v>
      </c>
      <c r="I2" t="s">
        <v>53</v>
      </c>
      <c r="L2" s="30"/>
    </row>
    <row r="3" spans="1:12" ht="36" x14ac:dyDescent="0.2">
      <c r="B3" s="25" t="s">
        <v>152</v>
      </c>
      <c r="C3" s="117" t="s">
        <v>185</v>
      </c>
      <c r="D3" s="273" t="s">
        <v>47</v>
      </c>
      <c r="E3" s="273"/>
      <c r="F3" s="276"/>
      <c r="L3" s="30"/>
    </row>
    <row r="4" spans="1:12" ht="26.1" customHeight="1" x14ac:dyDescent="0.2">
      <c r="B4" s="25" t="s">
        <v>162</v>
      </c>
      <c r="C4" s="118" t="s">
        <v>161</v>
      </c>
      <c r="D4" s="273" t="s">
        <v>163</v>
      </c>
      <c r="E4" s="273"/>
      <c r="F4" s="276"/>
      <c r="L4" s="30"/>
    </row>
    <row r="5" spans="1:12" ht="36" x14ac:dyDescent="0.2">
      <c r="B5" s="25" t="s">
        <v>153</v>
      </c>
      <c r="C5" s="26" t="s">
        <v>186</v>
      </c>
      <c r="D5" s="273" t="s">
        <v>164</v>
      </c>
      <c r="E5" s="273"/>
      <c r="F5" s="276"/>
      <c r="G5" s="272"/>
      <c r="H5" s="116"/>
      <c r="I5" s="116"/>
      <c r="J5" s="116"/>
      <c r="L5" s="30"/>
    </row>
    <row r="6" spans="1:12" ht="48.75" customHeight="1" x14ac:dyDescent="0.2">
      <c r="B6" s="25" t="s">
        <v>154</v>
      </c>
      <c r="C6" s="117" t="s">
        <v>165</v>
      </c>
      <c r="D6" s="273" t="s">
        <v>197</v>
      </c>
      <c r="E6" s="273"/>
      <c r="F6" s="276"/>
      <c r="G6" s="272"/>
      <c r="H6" s="116"/>
      <c r="I6" s="116"/>
      <c r="J6" s="116"/>
      <c r="L6" s="30"/>
    </row>
    <row r="7" spans="1:12" ht="26.1" customHeight="1" thickBot="1" x14ac:dyDescent="0.25">
      <c r="B7" s="27" t="s">
        <v>155</v>
      </c>
      <c r="C7" s="28" t="s">
        <v>46</v>
      </c>
      <c r="D7" s="277" t="s">
        <v>166</v>
      </c>
      <c r="E7" s="277"/>
      <c r="F7" s="278"/>
      <c r="L7" s="30"/>
    </row>
    <row r="8" spans="1:12" ht="58.5" customHeight="1" thickBot="1" x14ac:dyDescent="0.25">
      <c r="B8" s="30"/>
      <c r="C8" s="152" t="s">
        <v>196</v>
      </c>
      <c r="D8" s="31"/>
      <c r="E8" s="31"/>
    </row>
    <row r="9" spans="1:12" ht="18" customHeight="1" thickBot="1" x14ac:dyDescent="0.25">
      <c r="B9" s="151" t="s">
        <v>11</v>
      </c>
      <c r="C9" s="256" t="str">
        <f ca="1">'FRA-detail'!A26</f>
        <v xml:space="preserve">Malcolm Crescent 34-40, NW4 4PL </v>
      </c>
      <c r="D9" s="257"/>
      <c r="E9" s="257"/>
      <c r="F9" s="258"/>
      <c r="G9" s="150" t="s">
        <v>195</v>
      </c>
      <c r="H9" s="140">
        <f>'FRA-detail'!J8</f>
        <v>42738</v>
      </c>
    </row>
    <row r="10" spans="1:12" ht="9.9499999999999993" customHeight="1" thickBot="1" x14ac:dyDescent="0.25"/>
    <row r="11" spans="1:12" ht="39" thickBot="1" x14ac:dyDescent="0.25">
      <c r="B11" s="32" t="s">
        <v>48</v>
      </c>
      <c r="C11" s="33" t="s">
        <v>113</v>
      </c>
      <c r="D11" s="34" t="s">
        <v>43</v>
      </c>
      <c r="E11" s="45" t="s">
        <v>124</v>
      </c>
      <c r="F11" s="76" t="s">
        <v>133</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line with Barnet Homes policy as well as the perceived level of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in this building are not UKAS certified FD30S standard doors and should be replaced with certified FD30S doors/doorsets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14</v>
      </c>
      <c r="C14" s="7" t="str">
        <f>IF(ISNA(VLOOKUP(A14,Data!A:D,4,FALSE)),"",IF((VLOOKUP(A14,Data!A:D,4,FALSE)=0),"",VLOOKUP(A14,Data!A:D,4,FALSE)))</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D14" s="29" t="str">
        <f>IF(ISNA(VLOOKUP(A14,Data!A:D,3,FALSE)),"",IF((VLOOKUP(A14,Data!A:D,3,FALSE)=0),"",VLOOKUP(A14,Data!A:D,3,FALSE)))</f>
        <v>P4</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The communal area does not need a fire alarm system but 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38.25" x14ac:dyDescent="0.2">
      <c r="A16" s="44">
        <v>5</v>
      </c>
      <c r="B16" s="49">
        <f>IF(ISNA(VLOOKUP(A16,Data!A:D,2,FALSE)),"",IF((VLOOKUP(A16,Data!A:D,2,FALSE)=0),"",VLOOKUP(A16,Data!A:D,2,FALSE)))</f>
        <v>27</v>
      </c>
      <c r="C16" s="7" t="str">
        <f>IF(ISNA(VLOOKUP(A16,Data!A:D,4,FALSE)),"",IF((VLOOKUP(A16,Data!A:D,4,FALSE)=0),"",VLOOKUP(A16,Data!A:D,4,FALSE)))</f>
        <v xml:space="preserve">The building has external stacks, however it is nevertheless recommended that a sample survey of 2 or more flats is carried out to ensure that the compartmentation levels between flats is adequate as well as to communal areas.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123</v>
      </c>
      <c r="F1" t="s">
        <v>124</v>
      </c>
      <c r="G1" t="s">
        <v>133</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line with Barnet Homes policy as well as the perceived level of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remote</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No loft hatch in the communal area, it is thought that access to the roof void may be through the dwelling flats</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stairs are satisfactory for the number of persons expected in the building at any given time</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as per the recommendations in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not UKAS certified FD30S standard doors and should be replaced with certified FD30S doors/doorsets which should be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secure and clear of storage. There were no compartment penetrations in the intake and the intake door is FD30S standard. No EIC date visible</v>
      </c>
      <c r="E32" s="38" t="e">
        <f>FRA!#REF!</f>
        <v>#REF!</v>
      </c>
      <c r="F32" s="39">
        <f>FRA!F44</f>
        <v>0</v>
      </c>
      <c r="G32" s="96">
        <f>FRA!G44</f>
        <v>0</v>
      </c>
    </row>
    <row r="33" spans="1:7" x14ac:dyDescent="0.2">
      <c r="A33" s="38">
        <f>FRA!I45</f>
        <v>3</v>
      </c>
      <c r="B33" s="38">
        <f>FRA!A45</f>
        <v>14</v>
      </c>
      <c r="C33" s="38" t="str">
        <f>FRA!D45</f>
        <v>P4</v>
      </c>
      <c r="D33" s="39" t="str">
        <f>FRA!E45</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has been highlighted with appropriate stair nosings that meet the Building Recommendations as well as British Standards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in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The communal area does not need a fire alarm system but 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however it is nevertheless recommended that a sample survey of 2 or more flats is carried out to ensure that the compartmentation levels between flats is adequate as well as to communal areas.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The communal areas should be sterile areas and as such it is considered that fire extinguishers are not required. It should be noted that fire extinguishers can pose a risk to life if used by untrained people.</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f>FRA!E104</f>
        <v>0</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2017-01-27T19:21:08Z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-1032828473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