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2017\"/>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<sst xmlns="http://schemas.openxmlformats.org/spreadsheetml/2006/main" count="360" uniqueCount="220">
  <si>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</si>
  <si>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</si>
  <si>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</si>
  <si>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</si>
  <si>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</si>
  <si>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</si>
  <si>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</si>
  <si>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</si>
  <si>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</si>
  <si>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</si>
  <si>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</si>
  <si>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</si>
  <si>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</si>
  <si>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</si>
  <si>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</si>
  <si>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</si>
  <si>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</si>
  <si>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</si>
  <si>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</si>
  <si>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</si>
  <si>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</si>
  <si>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</si>
  <si>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</si>
  <si>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</si>
  <si>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</si>
  <si>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</si>
  <si>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</si>
  <si>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</si>
  <si>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</si>
  <si>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</si>
  <si>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</si>
  <si>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</si>
  <si>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</si>
  <si>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</si>
  <si>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</si>
  <si>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</si>
  <si>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</si>
  <si>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</si>
  <si>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</si>
  <si>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</si>
  <si>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</si>
  <si>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</si>
  <si>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</si>
  <si>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</si>
  <si>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</si>
  <si>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</si>
  <si>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</si>
  <si>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</si>
  <si>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</si>
  <si>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</si>
  <si>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</si>
  <si>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</si>
  <si>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</si>
  <si>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</si>
  <si>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</si>
  <si>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</si>
  <si>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</si>
  <si>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</si>
  <si>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</si>
  <si>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</si>
  <si>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</si>
  <si>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</si>
  <si>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</si>
  <si>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</si>
  <si>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</si>
  <si>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</si>
  <si>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</si>
  <si>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</si>
  <si>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</si>
  <si>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</si>
  <si>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</si>
  <si>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</si>
  <si>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</si>
  <si>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</si>
  <si>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</si>
  <si>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</si>
  <si>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</si>
  <si>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</si>
  <si>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</si>
  <si>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</si>
  <si>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</si>
  <si>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</si>
  <si>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</si>
  <si>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</si>
  <si>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</si>
  <si>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</si>
  <si>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</si>
  <si>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</si>
  <si>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</si>
  <si>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</si>
  <si>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</si>
  <si>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</si>
  <si>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</si>
  <si>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</si>
  <si>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</si>
  <si>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</si>
  <si>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</si>
  <si>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</si>
  <si>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</si>
  <si>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</si>
  <si>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</si>
  <si>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</si>
  <si>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</si>
  <si>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</si>
  <si>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</si>
  <si>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</si>
  <si>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</si>
  <si>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</si>
  <si>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</si>
  <si>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</si>
  <si>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</si>
  <si>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</si>
  <si>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</si>
  <si>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</si>
  <si>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</si>
  <si>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</si>
  <si>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</si>
  <si>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</si>
  <si>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</si>
  <si>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</si>
  <si>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</si>
  <si>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</si>
  <si>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</si>
  <si>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</si>
  <si>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</si>
  <si>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</si>
  <si>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</si>
  <si>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</si>
  <si>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</si>
  <si>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</si>
  <si>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</si>
  <si>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</si>
  <si>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</si>
  <si>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</si>
  <si>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</si>
  <si>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</si>
  <si>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</si>
  <si>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</si>
  <si>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</si>
  <si>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</si>
  <si>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</si>
  <si>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</si>
  <si>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</si>
  <si>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</si>
  <si>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</si>
  <si>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</si>
  <si>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</si>
  <si>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</si>
  <si>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</si>
  <si>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</si>
  <si>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</si>
  <si>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</si>
  <si>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</si>
  <si>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</si>
  <si>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</si>
  <si>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</si>
  <si>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</si>
  <si>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</si>
  <si>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</si>
  <si>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</si>
  <si>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</si>
  <si>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</si>
  <si>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</si>
  <si>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</si>
  <si>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</si>
  <si>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</si>
  <si>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</si>
  <si>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</si>
  <si>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</si>
  <si>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</si>
  <si>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</si>
  <si>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</si>
  <si>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</si>
  <si>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</si>
  <si>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</si>
  <si>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</si>
  <si>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</si>
  <si>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</si>
  <si>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</si>
  <si>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</si>
  <si>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</si>
  <si>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</si>
  <si>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</si>
  <si>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</si>
  <si>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</si>
  <si>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</si>
  <si>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</si>
  <si>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</si>
  <si>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</si>
  <si>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</si>
  <si>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</si>
  <si>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</si>
  <si>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</si>
  <si>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</si>
  <si>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</si>
  <si>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</si>
  <si>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</si>
  <si>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</si>
  <si>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</si>
  <si>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</si>
  <si>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</si>
  <si>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</si>
  <si>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</si>
  <si>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</si>
  <si>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</si>
  <si>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</si>
  <si>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B249A4</t>
  </si>
  <si>
    <t>1040005, 9, 10</t>
  </si>
  <si>
    <t>The Fire Risk Assessment was undertaken by Mr Philip Williams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</si>
  <si>
    <t>There is no secure entry system fitted to this building, as all flats terminate to open air</t>
  </si>
  <si>
    <t>The bins are located in a satisfactory position</t>
  </si>
  <si>
    <t>Staircases are internal for flats A only.</t>
  </si>
  <si>
    <t>There is no emergency lighting fitted to this building and it is not required</t>
  </si>
  <si>
    <t xml:space="preserve">It would be advisable to fit a BS5839-6 LD2 system to all flats if not already fitted. Review recommended. </t>
  </si>
  <si>
    <t xml:space="preserve">The building has internal stacks and it is therfore recommended that a sample survey of 2 or more flats is carried out to ensure that the compartmentation levels between flats is adequate. </t>
  </si>
  <si>
    <t>Access through top floor dwelling flats</t>
  </si>
  <si>
    <t>All flat entrance doors (FED's) fitted to this building are not UKAS certified FD30S standard doors. Please note that FED's all terminate to open air, however FED's 110 and 110A are within 1.8 metres of each other as are FED's 116-116A. It is recommended that all four of these FED's are replaced with certified FD30S doorsets which should be fitted in accordance to BS8214.</t>
  </si>
  <si>
    <t>Internal and external communal areas including the following:
entrances, exits, escape stairs, landings, lobbies, electrical intake/service cupboards, pram shed areas, refuse areas. Ventilation - to open air</t>
  </si>
  <si>
    <t>8 flats, 2 floors, believed to be 2 internal staircases and 0 lift</t>
  </si>
  <si>
    <t>The small windows between FED's 110-110A and FED 116-116A are believed to be the window to the downstairs flat's bathroom. These windows are not fire rated and should be replaced with fire rated and insulated windows.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</si>
</sst>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2" name="Picture 1">
          <a:extLst>
            <a:ext uri="{FF2B5EF4-FFF2-40B4-BE49-F238E27FC236}">
              <a16:creationId xmlns:a16="http://schemas.microsoft.com/office/drawing/2014/main" id="{DEB87987-4D20-40AE-A67D-BCA6F2B858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206</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t="s">
        <v>207</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208</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 xml:space="preserve">Booth Road 110-116A, NW9 5JY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B249A4</v>
      </c>
    </row>
    <row r="2" spans="1:18" ht="15.95" customHeight="1" thickBot="1" x14ac:dyDescent="0.25">
      <c r="A2" s="23" t="s">
        <v>11</v>
      </c>
      <c r="B2" s="24"/>
      <c r="C2" s="239" t="str">
        <f ca="1">'FRA-detail'!A26</f>
        <v xml:space="preserve">Booth Road 110-116A, NW9 5JY </v>
      </c>
      <c r="D2" s="240"/>
      <c r="E2" s="240"/>
      <c r="F2" s="240"/>
      <c r="G2" s="240"/>
      <c r="H2" s="240"/>
      <c r="I2" s="240"/>
      <c r="J2" s="241"/>
      <c r="K2" s="242" t="s">
        <v>130</v>
      </c>
      <c r="L2" s="243"/>
      <c r="M2" s="243"/>
      <c r="N2" s="139">
        <f>'FRA-detail'!J8</f>
        <v>42769</v>
      </c>
      <c r="O2" s="9"/>
      <c r="P2" s="9"/>
    </row>
    <row r="4" spans="1:18" ht="15" customHeight="1" x14ac:dyDescent="0.2">
      <c r="A4" t="s">
        <v>36</v>
      </c>
      <c r="C4" s="246" t="s">
        <v>29</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217</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203</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140</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218</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145</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146</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B249A4</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 xml:space="preserve">Booth Road 110-116A, NW9 5JY </v>
      </c>
      <c r="C10" s="257"/>
      <c r="D10" s="258"/>
      <c r="E10" s="150" t="s">
        <v>192</v>
      </c>
      <c r="F10" s="141">
        <f>'FRA-detail'!J8</f>
        <v>42769</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53</v>
      </c>
      <c r="D20" s="63"/>
      <c r="E20" s="133" t="s">
        <v>209</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210</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x14ac:dyDescent="0.2">
      <c r="A33" s="66">
        <v>9</v>
      </c>
      <c r="B33" s="67" t="s">
        <v>63</v>
      </c>
      <c r="C33" s="63" t="s">
        <v>53</v>
      </c>
      <c r="D33" s="63"/>
      <c r="E33" s="64" t="s">
        <v>211</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72" x14ac:dyDescent="0.2">
      <c r="A43" s="66">
        <v>14</v>
      </c>
      <c r="B43" s="148" t="s">
        <v>201</v>
      </c>
      <c r="C43" s="63" t="s">
        <v>7</v>
      </c>
      <c r="D43" s="63" t="s">
        <v>153</v>
      </c>
      <c r="E43" s="133" t="s">
        <v>216</v>
      </c>
      <c r="F43" s="64"/>
      <c r="G43" s="63"/>
      <c r="H43" s="92"/>
      <c r="I43">
        <f t="shared" si="0"/>
        <v>1</v>
      </c>
    </row>
    <row r="44" spans="1:9" ht="48" x14ac:dyDescent="0.2">
      <c r="A44" s="69">
        <v>14</v>
      </c>
      <c r="B44" s="147"/>
      <c r="C44" s="63" t="s">
        <v>7</v>
      </c>
      <c r="D44" s="63" t="s">
        <v>153</v>
      </c>
      <c r="E44" s="159" t="s">
        <v>219</v>
      </c>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x14ac:dyDescent="0.2">
      <c r="A59" s="66">
        <v>18</v>
      </c>
      <c r="B59" s="67" t="s">
        <v>71</v>
      </c>
      <c r="C59" s="63" t="s">
        <v>53</v>
      </c>
      <c r="D59" s="63"/>
      <c r="E59" s="164"/>
      <c r="F59" s="64"/>
      <c r="G59" s="63"/>
      <c r="H59" s="92"/>
      <c r="I59">
        <f t="shared" si="1"/>
        <v>2</v>
      </c>
    </row>
    <row r="60" spans="1:9" x14ac:dyDescent="0.2">
      <c r="A60" s="71">
        <v>18</v>
      </c>
      <c r="B60" s="95"/>
      <c r="C60" s="63"/>
      <c r="D60" s="63"/>
      <c r="E60" s="64"/>
      <c r="F60" s="64"/>
      <c r="G60" s="63"/>
      <c r="H60" s="92"/>
      <c r="I60">
        <f t="shared" si="1"/>
        <v>2</v>
      </c>
    </row>
    <row r="61" spans="1:9" ht="24" x14ac:dyDescent="0.2">
      <c r="A61" s="66">
        <v>19</v>
      </c>
      <c r="B61" s="98" t="s">
        <v>72</v>
      </c>
      <c r="C61" s="63" t="s">
        <v>53</v>
      </c>
      <c r="D61" s="63"/>
      <c r="E61" s="64"/>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212</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53</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53</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53</v>
      </c>
      <c r="D75" s="63"/>
      <c r="E75" s="80"/>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36" x14ac:dyDescent="0.2">
      <c r="A78" s="66">
        <v>24</v>
      </c>
      <c r="B78" s="98" t="s">
        <v>80</v>
      </c>
      <c r="C78" s="63" t="s">
        <v>186</v>
      </c>
      <c r="D78" s="63" t="s">
        <v>153</v>
      </c>
      <c r="E78" s="112" t="s">
        <v>213</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53</v>
      </c>
      <c r="D82" s="79"/>
      <c r="E82" s="83"/>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36" x14ac:dyDescent="0.2">
      <c r="A85" s="66">
        <v>27</v>
      </c>
      <c r="B85" s="148" t="s">
        <v>202</v>
      </c>
      <c r="C85" s="63" t="s">
        <v>186</v>
      </c>
      <c r="D85" s="63" t="s">
        <v>153</v>
      </c>
      <c r="E85" s="64" t="s">
        <v>214</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x14ac:dyDescent="0.2">
      <c r="A89" s="71">
        <v>27</v>
      </c>
      <c r="B89" s="72"/>
      <c r="C89" s="63"/>
      <c r="D89" s="63"/>
      <c r="E89" s="64"/>
      <c r="F89" s="64"/>
      <c r="G89" s="63"/>
      <c r="H89" s="92"/>
      <c r="I89">
        <f t="shared" si="2"/>
        <v>4</v>
      </c>
    </row>
    <row r="90" spans="1:9" x14ac:dyDescent="0.2">
      <c r="A90" s="66">
        <v>28</v>
      </c>
      <c r="B90" s="98" t="s">
        <v>84</v>
      </c>
      <c r="C90" s="63" t="s">
        <v>53</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x14ac:dyDescent="0.2">
      <c r="A95" s="66">
        <v>30</v>
      </c>
      <c r="B95" s="98" t="s">
        <v>86</v>
      </c>
      <c r="C95" s="63" t="s">
        <v>53</v>
      </c>
      <c r="D95" s="63"/>
      <c r="E95" s="160"/>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x14ac:dyDescent="0.2">
      <c r="A104" s="61">
        <v>34</v>
      </c>
      <c r="B104" s="107" t="s">
        <v>187</v>
      </c>
      <c r="C104" s="63" t="s">
        <v>6</v>
      </c>
      <c r="D104" s="63"/>
      <c r="E104" s="112" t="s">
        <v>215</v>
      </c>
      <c r="F104" s="64"/>
      <c r="G104" s="63"/>
      <c r="H104" s="92"/>
      <c r="I104">
        <f t="shared" si="2"/>
        <v>4</v>
      </c>
    </row>
    <row r="105" spans="1:9" x14ac:dyDescent="0.2">
      <c r="A105" s="61">
        <v>35</v>
      </c>
      <c r="B105" s="107" t="s">
        <v>188</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B249A4</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 xml:space="preserve">Booth Road 110-116A, NW9 5JY </v>
      </c>
      <c r="C9" s="257"/>
      <c r="D9" s="258"/>
      <c r="E9" s="150" t="s">
        <v>192</v>
      </c>
      <c r="F9" s="140">
        <f>'FRA-detail'!J8</f>
        <v>42769</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53</v>
      </c>
      <c r="D31" s="63"/>
      <c r="E31" s="64" t="s">
        <v>204</v>
      </c>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t="s">
        <v>205</v>
      </c>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B249A4</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 xml:space="preserve">Booth Road 110-116A, NW9 5JY </v>
      </c>
      <c r="D9" s="257"/>
      <c r="E9" s="257"/>
      <c r="F9" s="258"/>
      <c r="G9" s="150" t="s">
        <v>192</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63.75" x14ac:dyDescent="0.2">
      <c r="A12" s="36">
        <v>1</v>
      </c>
      <c r="B12" s="47">
        <f>IF(ISNA(VLOOKUP(A12,Data!A:D,2,FALSE)),"",IF((VLOOKUP(A12,Data!A:D,2,FALSE)=0),"",VLOOKUP(A12,Data!A:D,2,FALSE)))</f>
        <v>14</v>
      </c>
      <c r="C12" s="46" t="str">
        <f>IF(ISNA(VLOOKUP(A12,Data!A:G,4,FALSE)),"",IF((VLOOKUP(A12,Data!A:G,4,FALSE)=0),"",VLOOKUP(A12,Data!A:G,4,FALSE)))</f>
        <v>All flat entrance doors (FED's) fitted to this building are not UKAS certified FD30S standard doors. Please note that FED's all terminate to open air, however FED's 110 and 110A are within 1.8 metres of each other as are FED's 116-116A. It is recommended that all four of these FED's are replaced with certified FD30S doorsets which should be fitted in accordance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The small windows between FED's 110-110A and FED 116-116A are believed to be the window to the downstairs flat's bathroom. These windows are not fire rated and should be replaced with fire rated and insulated windows.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24</v>
      </c>
      <c r="C14" s="7" t="str">
        <f>IF(ISNA(VLOOKUP(A14,Data!A:D,4,FALSE)),"",IF((VLOOKUP(A14,Data!A:D,4,FALSE)=0),"",VLOOKUP(A14,Data!A:D,4,FALSE)))</f>
        <v xml:space="preserve">It would be advisable to fit a BS5839-6 LD2 system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27</v>
      </c>
      <c r="C15" s="7" t="str">
        <f>IF(ISNA(VLOOKUP(A15,Data!A:D,4,FALSE)),"",IF((VLOOKUP(A15,Data!A:D,4,FALSE)=0),"",VLOOKUP(A15,Data!A:D,4,FALSE)))</f>
        <v xml:space="preserve">The building has internal stacks and it is therfore recommended that a sample survey of 2 or more flats is carried out to ensure that the compartmentation levels between flats is adequate.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no secure entry system fitted to this building, as all flats terminate to open air</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Staircases are internal for flats A only.</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All flat entrance doors (FED's) fitted to this building are not UKAS certified FD30S standard doors. Please note that FED's all terminate to open air, however FED's 110 and 110A are within 1.8 metres of each other as are FED's 116-116A. It is recommended that all four of these FED's are replaced with certified FD30S doorsets which should be fitted in accordance to BS8214.</v>
      </c>
      <c r="E31" s="38" t="e">
        <f>FRA!#REF!</f>
        <v>#REF!</v>
      </c>
      <c r="F31" s="39">
        <f>FRA!F43</f>
        <v>0</v>
      </c>
      <c r="G31" s="96">
        <f>FRA!G43</f>
        <v>0</v>
      </c>
    </row>
    <row r="32" spans="1:7" x14ac:dyDescent="0.2">
      <c r="A32" s="38">
        <f>FRA!I44</f>
        <v>2</v>
      </c>
      <c r="B32" s="38">
        <f>FRA!A44</f>
        <v>14</v>
      </c>
      <c r="C32" s="38" t="str">
        <f>FRA!D44</f>
        <v>P3</v>
      </c>
      <c r="D32" s="39" t="str">
        <f>FRA!E44</f>
        <v>The small windows between FED's 110-110A and FED 116-116A are believed to be the window to the downstairs flat's bathroom. These windows are not fire rated and should be replaced with fire rated and insulated windows.</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f>FRA!E59</f>
        <v>0</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f>FRA!E61</f>
        <v>0</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f>FRA!E75</f>
        <v>0</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The building has internal stacks and it is therfore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f>FRA!E95</f>
        <v>0</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4</v>
      </c>
      <c r="B92" s="53">
        <f>FRA!A104</f>
        <v>34</v>
      </c>
      <c r="C92" s="38">
        <f>FRA!D104</f>
        <v>0</v>
      </c>
      <c r="D92" s="39" t="str">
        <f>FRA!E104</f>
        <v>Access through top floor dwelling 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t="str">
        <f>'M-M'!E31</f>
        <v>not required</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t="str">
        <f>'M-M'!E52</f>
        <v>No E/L installed</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2017-02-06T14:18:06Z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-1434682375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