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30" yWindow="15" windowWidth="9570" windowHeight="11925" activeTab="2"/>
  </bookViews>
  <sheets>
    <sheet name="April" sheetId="1" r:id="rId1"/>
    <sheet name="May" sheetId="2" r:id="rId2"/>
    <sheet name="June" sheetId="3" r:id="rId3"/>
  </sheets>
  <calcPr calcId="145621"/>
</workbook>
</file>

<file path=xl/calcChain.xml><?xml version="1.0" encoding="utf-8"?>
<calcChain xmlns="http://schemas.openxmlformats.org/spreadsheetml/2006/main">
  <c r="K178" i="3" l="1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3" i="3"/>
  <c r="K151" i="3"/>
  <c r="K150" i="3"/>
  <c r="K149" i="3"/>
  <c r="K148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I112" i="1" l="1"/>
  <c r="J112" i="1"/>
  <c r="I114" i="1"/>
  <c r="J114" i="1"/>
  <c r="I116" i="1"/>
  <c r="J116" i="1"/>
  <c r="I118" i="1"/>
  <c r="J118" i="1"/>
  <c r="I120" i="1"/>
  <c r="J120" i="1"/>
  <c r="I122" i="1"/>
  <c r="J122" i="1"/>
  <c r="I124" i="1"/>
  <c r="J124" i="1"/>
  <c r="I126" i="1"/>
  <c r="J126" i="1"/>
  <c r="I128" i="1"/>
  <c r="J128" i="1"/>
  <c r="I130" i="1"/>
  <c r="J130" i="1"/>
  <c r="I132" i="1"/>
  <c r="J132" i="1"/>
  <c r="I134" i="1"/>
  <c r="J134" i="1"/>
  <c r="I136" i="1"/>
  <c r="J136" i="1"/>
  <c r="I138" i="1"/>
  <c r="J138" i="1"/>
  <c r="J139" i="1"/>
  <c r="I140" i="1"/>
  <c r="J140" i="1"/>
  <c r="J141" i="1"/>
  <c r="I142" i="1"/>
  <c r="J142" i="1"/>
  <c r="J178" i="3" l="1"/>
  <c r="I178" i="3"/>
  <c r="J177" i="3"/>
  <c r="J176" i="3"/>
  <c r="I176" i="3"/>
  <c r="J175" i="3"/>
  <c r="J174" i="3"/>
  <c r="I174" i="3"/>
  <c r="J172" i="3"/>
  <c r="I172" i="3"/>
  <c r="J170" i="3"/>
  <c r="I170" i="3"/>
  <c r="J168" i="3"/>
  <c r="I168" i="3"/>
  <c r="J166" i="3"/>
  <c r="I166" i="3"/>
  <c r="J164" i="3"/>
  <c r="I164" i="3"/>
  <c r="J162" i="3"/>
  <c r="I162" i="3"/>
  <c r="J160" i="3"/>
  <c r="I160" i="3"/>
  <c r="J158" i="3"/>
  <c r="I158" i="3"/>
  <c r="J156" i="3"/>
  <c r="I156" i="3"/>
  <c r="J154" i="3"/>
  <c r="I154" i="3"/>
  <c r="K154" i="3" s="1"/>
  <c r="J152" i="3"/>
  <c r="I152" i="3"/>
  <c r="K152" i="3" s="1"/>
  <c r="J150" i="3"/>
  <c r="I150" i="3"/>
  <c r="J148" i="3"/>
  <c r="I148" i="3"/>
  <c r="C147" i="3"/>
  <c r="D147" i="3" s="1"/>
  <c r="E147" i="3" s="1"/>
  <c r="F147" i="3" s="1"/>
  <c r="G147" i="3" s="1"/>
  <c r="H147" i="3" s="1"/>
  <c r="B147" i="3"/>
  <c r="J142" i="3"/>
  <c r="I142" i="3"/>
  <c r="J141" i="3"/>
  <c r="J140" i="3"/>
  <c r="I140" i="3"/>
  <c r="J139" i="3"/>
  <c r="J138" i="3"/>
  <c r="I138" i="3"/>
  <c r="J136" i="3"/>
  <c r="I136" i="3"/>
  <c r="J134" i="3"/>
  <c r="I134" i="3"/>
  <c r="J132" i="3"/>
  <c r="I132" i="3"/>
  <c r="J130" i="3"/>
  <c r="I130" i="3"/>
  <c r="J128" i="3"/>
  <c r="I128" i="3"/>
  <c r="J126" i="3"/>
  <c r="I126" i="3"/>
  <c r="J124" i="3"/>
  <c r="I124" i="3"/>
  <c r="J122" i="3"/>
  <c r="I122" i="3"/>
  <c r="J120" i="3"/>
  <c r="I120" i="3"/>
  <c r="J118" i="3"/>
  <c r="I118" i="3"/>
  <c r="J116" i="3"/>
  <c r="I116" i="3"/>
  <c r="J114" i="3"/>
  <c r="I114" i="3"/>
  <c r="J112" i="3"/>
  <c r="I112" i="3"/>
  <c r="C111" i="3"/>
  <c r="D111" i="3" s="1"/>
  <c r="E111" i="3" s="1"/>
  <c r="F111" i="3" s="1"/>
  <c r="G111" i="3" s="1"/>
  <c r="H111" i="3" s="1"/>
  <c r="B111" i="3"/>
  <c r="J106" i="3"/>
  <c r="I106" i="3"/>
  <c r="J105" i="3"/>
  <c r="J104" i="3"/>
  <c r="I104" i="3"/>
  <c r="J103" i="3"/>
  <c r="J102" i="3"/>
  <c r="I102" i="3"/>
  <c r="J100" i="3"/>
  <c r="I100" i="3"/>
  <c r="J98" i="3"/>
  <c r="I98" i="3"/>
  <c r="J96" i="3"/>
  <c r="I96" i="3"/>
  <c r="J94" i="3"/>
  <c r="I94" i="3"/>
  <c r="J92" i="3"/>
  <c r="I92" i="3"/>
  <c r="J90" i="3"/>
  <c r="I90" i="3"/>
  <c r="J88" i="3"/>
  <c r="I88" i="3"/>
  <c r="J86" i="3"/>
  <c r="I86" i="3"/>
  <c r="J84" i="3"/>
  <c r="I84" i="3"/>
  <c r="J82" i="3"/>
  <c r="I82" i="3"/>
  <c r="J80" i="3"/>
  <c r="I80" i="3"/>
  <c r="J78" i="3"/>
  <c r="I78" i="3"/>
  <c r="J76" i="3"/>
  <c r="I76" i="3"/>
  <c r="B75" i="3"/>
  <c r="C75" i="3" s="1"/>
  <c r="D75" i="3" s="1"/>
  <c r="E75" i="3" s="1"/>
  <c r="F75" i="3" s="1"/>
  <c r="G75" i="3" s="1"/>
  <c r="H75" i="3" s="1"/>
  <c r="B39" i="3"/>
  <c r="C39" i="3" s="1"/>
  <c r="D39" i="3" s="1"/>
  <c r="E39" i="3" s="1"/>
  <c r="F39" i="3" s="1"/>
  <c r="G39" i="3" s="1"/>
  <c r="H39" i="3" s="1"/>
  <c r="J70" i="3"/>
  <c r="I70" i="3"/>
  <c r="J69" i="3"/>
  <c r="J68" i="3"/>
  <c r="I68" i="3"/>
  <c r="J67" i="3"/>
  <c r="J66" i="3"/>
  <c r="I66" i="3"/>
  <c r="J64" i="3"/>
  <c r="I64" i="3"/>
  <c r="J62" i="3"/>
  <c r="I62" i="3"/>
  <c r="J60" i="3"/>
  <c r="I60" i="3"/>
  <c r="J58" i="3"/>
  <c r="I58" i="3"/>
  <c r="J56" i="3"/>
  <c r="I56" i="3"/>
  <c r="J54" i="3"/>
  <c r="I54" i="3"/>
  <c r="J52" i="3"/>
  <c r="I52" i="3"/>
  <c r="J50" i="3"/>
  <c r="I50" i="3"/>
  <c r="J48" i="3"/>
  <c r="I48" i="3"/>
  <c r="J46" i="3"/>
  <c r="I46" i="3"/>
  <c r="J44" i="3"/>
  <c r="I44" i="3"/>
  <c r="J42" i="3"/>
  <c r="I42" i="3"/>
  <c r="J40" i="3"/>
  <c r="I40" i="3"/>
  <c r="J34" i="3"/>
  <c r="I34" i="3"/>
  <c r="J33" i="3"/>
  <c r="J32" i="3"/>
  <c r="I32" i="3"/>
  <c r="J31" i="3"/>
  <c r="J30" i="3"/>
  <c r="I30" i="3"/>
  <c r="J28" i="3"/>
  <c r="I28" i="3"/>
  <c r="J26" i="3"/>
  <c r="I26" i="3"/>
  <c r="J24" i="3"/>
  <c r="I24" i="3"/>
  <c r="J22" i="3"/>
  <c r="I22" i="3"/>
  <c r="J20" i="3"/>
  <c r="I20" i="3"/>
  <c r="J18" i="3"/>
  <c r="I18" i="3"/>
  <c r="J16" i="3"/>
  <c r="I16" i="3"/>
  <c r="J14" i="3"/>
  <c r="I14" i="3"/>
  <c r="J12" i="3"/>
  <c r="I12" i="3"/>
  <c r="J10" i="3"/>
  <c r="I10" i="3"/>
  <c r="J8" i="3"/>
  <c r="I8" i="3"/>
  <c r="J6" i="3"/>
  <c r="I6" i="3"/>
  <c r="J4" i="3"/>
  <c r="I4" i="3"/>
  <c r="C3" i="3"/>
  <c r="D3" i="3" s="1"/>
  <c r="E3" i="3" s="1"/>
  <c r="F3" i="3" s="1"/>
  <c r="G3" i="3" s="1"/>
  <c r="H3" i="3" s="1"/>
  <c r="J214" i="2"/>
  <c r="I214" i="2"/>
  <c r="J213" i="2"/>
  <c r="J212" i="2"/>
  <c r="I212" i="2"/>
  <c r="J211" i="2"/>
  <c r="J210" i="2"/>
  <c r="I210" i="2"/>
  <c r="J208" i="2"/>
  <c r="I208" i="2"/>
  <c r="J206" i="2"/>
  <c r="I206" i="2"/>
  <c r="J204" i="2"/>
  <c r="I204" i="2"/>
  <c r="J202" i="2"/>
  <c r="I202" i="2"/>
  <c r="J200" i="2"/>
  <c r="I200" i="2"/>
  <c r="J198" i="2"/>
  <c r="I198" i="2"/>
  <c r="J196" i="2"/>
  <c r="I196" i="2"/>
  <c r="J194" i="2"/>
  <c r="I194" i="2"/>
  <c r="J192" i="2"/>
  <c r="I192" i="2"/>
  <c r="J190" i="2"/>
  <c r="I190" i="2"/>
  <c r="J188" i="2"/>
  <c r="I188" i="2"/>
  <c r="J186" i="2"/>
  <c r="I186" i="2"/>
  <c r="J184" i="2"/>
  <c r="I184" i="2"/>
  <c r="B183" i="2"/>
  <c r="C183" i="2" s="1"/>
  <c r="D183" i="2" s="1"/>
  <c r="E183" i="2" s="1"/>
  <c r="F183" i="2" s="1"/>
  <c r="G183" i="2" s="1"/>
  <c r="H183" i="2" s="1"/>
  <c r="J178" i="2"/>
  <c r="I178" i="2"/>
  <c r="J177" i="2"/>
  <c r="J176" i="2"/>
  <c r="I176" i="2"/>
  <c r="J175" i="2"/>
  <c r="J174" i="2"/>
  <c r="I174" i="2"/>
  <c r="J172" i="2"/>
  <c r="I172" i="2"/>
  <c r="J170" i="2"/>
  <c r="I170" i="2"/>
  <c r="J168" i="2"/>
  <c r="I168" i="2"/>
  <c r="J166" i="2"/>
  <c r="I166" i="2"/>
  <c r="J164" i="2"/>
  <c r="I164" i="2"/>
  <c r="J162" i="2"/>
  <c r="I162" i="2"/>
  <c r="J160" i="2"/>
  <c r="I160" i="2"/>
  <c r="J158" i="2"/>
  <c r="I158" i="2"/>
  <c r="J156" i="2"/>
  <c r="I156" i="2"/>
  <c r="J154" i="2"/>
  <c r="I154" i="2"/>
  <c r="J152" i="2"/>
  <c r="I152" i="2"/>
  <c r="J150" i="2"/>
  <c r="I150" i="2"/>
  <c r="J148" i="2"/>
  <c r="I148" i="2"/>
  <c r="B147" i="2"/>
  <c r="C147" i="2" s="1"/>
  <c r="D147" i="2" s="1"/>
  <c r="E147" i="2" s="1"/>
  <c r="F147" i="2" s="1"/>
  <c r="G147" i="2" s="1"/>
  <c r="H147" i="2" s="1"/>
  <c r="B111" i="2"/>
  <c r="C111" i="2" s="1"/>
  <c r="D111" i="2" s="1"/>
  <c r="E111" i="2" s="1"/>
  <c r="F111" i="2" s="1"/>
  <c r="G111" i="2" s="1"/>
  <c r="H111" i="2" s="1"/>
  <c r="J142" i="2"/>
  <c r="I142" i="2"/>
  <c r="J141" i="2"/>
  <c r="J140" i="2"/>
  <c r="I140" i="2"/>
  <c r="J139" i="2"/>
  <c r="J138" i="2"/>
  <c r="I138" i="2"/>
  <c r="J136" i="2"/>
  <c r="I136" i="2"/>
  <c r="J134" i="2"/>
  <c r="I134" i="2"/>
  <c r="J132" i="2"/>
  <c r="I132" i="2"/>
  <c r="J130" i="2"/>
  <c r="I130" i="2"/>
  <c r="J128" i="2"/>
  <c r="I128" i="2"/>
  <c r="J126" i="2"/>
  <c r="I126" i="2"/>
  <c r="J124" i="2"/>
  <c r="I124" i="2"/>
  <c r="J122" i="2"/>
  <c r="I122" i="2"/>
  <c r="J120" i="2"/>
  <c r="I120" i="2"/>
  <c r="J118" i="2"/>
  <c r="I118" i="2"/>
  <c r="J116" i="2"/>
  <c r="I116" i="2"/>
  <c r="J114" i="2"/>
  <c r="I114" i="2"/>
  <c r="J112" i="2"/>
  <c r="I112" i="2"/>
  <c r="B75" i="2"/>
  <c r="B39" i="2"/>
  <c r="J106" i="2"/>
  <c r="I106" i="2"/>
  <c r="J105" i="2"/>
  <c r="J104" i="2"/>
  <c r="I104" i="2"/>
  <c r="J103" i="2"/>
  <c r="J102" i="2"/>
  <c r="I102" i="2"/>
  <c r="J100" i="2"/>
  <c r="I100" i="2"/>
  <c r="J98" i="2"/>
  <c r="I98" i="2"/>
  <c r="J96" i="2"/>
  <c r="I96" i="2"/>
  <c r="J94" i="2"/>
  <c r="I94" i="2"/>
  <c r="J92" i="2"/>
  <c r="I92" i="2"/>
  <c r="J90" i="2"/>
  <c r="I90" i="2"/>
  <c r="J88" i="2"/>
  <c r="I88" i="2"/>
  <c r="J86" i="2"/>
  <c r="I86" i="2"/>
  <c r="J84" i="2"/>
  <c r="I84" i="2"/>
  <c r="J82" i="2"/>
  <c r="I82" i="2"/>
  <c r="J80" i="2"/>
  <c r="I80" i="2"/>
  <c r="J78" i="2"/>
  <c r="I78" i="2"/>
  <c r="J76" i="2"/>
  <c r="I76" i="2"/>
  <c r="C75" i="2"/>
  <c r="D75" i="2" s="1"/>
  <c r="E75" i="2" s="1"/>
  <c r="F75" i="2" s="1"/>
  <c r="G75" i="2" s="1"/>
  <c r="H75" i="2" s="1"/>
  <c r="J70" i="2"/>
  <c r="I70" i="2"/>
  <c r="J69" i="2"/>
  <c r="J68" i="2"/>
  <c r="I68" i="2"/>
  <c r="J67" i="2"/>
  <c r="J66" i="2"/>
  <c r="I66" i="2"/>
  <c r="J64" i="2"/>
  <c r="I64" i="2"/>
  <c r="J62" i="2"/>
  <c r="I62" i="2"/>
  <c r="J60" i="2"/>
  <c r="I60" i="2"/>
  <c r="J58" i="2"/>
  <c r="I58" i="2"/>
  <c r="J56" i="2"/>
  <c r="I56" i="2"/>
  <c r="J54" i="2"/>
  <c r="I54" i="2"/>
  <c r="J52" i="2"/>
  <c r="I52" i="2"/>
  <c r="J50" i="2"/>
  <c r="I50" i="2"/>
  <c r="J48" i="2"/>
  <c r="I48" i="2"/>
  <c r="J46" i="2"/>
  <c r="I46" i="2"/>
  <c r="J44" i="2"/>
  <c r="I44" i="2"/>
  <c r="J42" i="2"/>
  <c r="I42" i="2"/>
  <c r="J40" i="2"/>
  <c r="I40" i="2"/>
  <c r="C39" i="2"/>
  <c r="D39" i="2" s="1"/>
  <c r="E39" i="2" s="1"/>
  <c r="F39" i="2" s="1"/>
  <c r="G39" i="2" s="1"/>
  <c r="H39" i="2" s="1"/>
  <c r="J34" i="2"/>
  <c r="I34" i="2"/>
  <c r="J33" i="2"/>
  <c r="J32" i="2"/>
  <c r="I32" i="2"/>
  <c r="J31" i="2"/>
  <c r="J30" i="2"/>
  <c r="I30" i="2"/>
  <c r="J28" i="2"/>
  <c r="I28" i="2"/>
  <c r="J26" i="2"/>
  <c r="I26" i="2"/>
  <c r="J24" i="2"/>
  <c r="I24" i="2"/>
  <c r="J22" i="2"/>
  <c r="I22" i="2"/>
  <c r="J20" i="2"/>
  <c r="I20" i="2"/>
  <c r="J18" i="2"/>
  <c r="I18" i="2"/>
  <c r="J16" i="2"/>
  <c r="I16" i="2"/>
  <c r="J14" i="2"/>
  <c r="I14" i="2"/>
  <c r="J12" i="2"/>
  <c r="I12" i="2"/>
  <c r="J10" i="2"/>
  <c r="I10" i="2"/>
  <c r="J8" i="2"/>
  <c r="I8" i="2"/>
  <c r="J6" i="2"/>
  <c r="I6" i="2"/>
  <c r="J4" i="2"/>
  <c r="I4" i="2"/>
  <c r="C3" i="2"/>
  <c r="D3" i="2" s="1"/>
  <c r="E3" i="2" s="1"/>
  <c r="F3" i="2" s="1"/>
  <c r="G3" i="2" s="1"/>
  <c r="H3" i="2" s="1"/>
  <c r="J179" i="1"/>
  <c r="J178" i="1"/>
  <c r="I178" i="1"/>
  <c r="J177" i="1"/>
  <c r="J176" i="1"/>
  <c r="I176" i="1"/>
  <c r="J175" i="1"/>
  <c r="J174" i="1"/>
  <c r="I174" i="1"/>
  <c r="J172" i="1"/>
  <c r="I172" i="1"/>
  <c r="J170" i="1"/>
  <c r="I170" i="1"/>
  <c r="J168" i="1"/>
  <c r="I168" i="1"/>
  <c r="J166" i="1"/>
  <c r="I166" i="1"/>
  <c r="J164" i="1"/>
  <c r="I164" i="1"/>
  <c r="J162" i="1"/>
  <c r="I162" i="1"/>
  <c r="J160" i="1"/>
  <c r="I160" i="1"/>
  <c r="J158" i="1"/>
  <c r="I158" i="1"/>
  <c r="J156" i="1"/>
  <c r="I156" i="1"/>
  <c r="J154" i="1"/>
  <c r="I154" i="1"/>
  <c r="J152" i="1"/>
  <c r="I152" i="1"/>
  <c r="J150" i="1"/>
  <c r="I150" i="1"/>
  <c r="J148" i="1"/>
  <c r="I148" i="1"/>
  <c r="D147" i="1"/>
  <c r="E147" i="1" s="1"/>
  <c r="F147" i="1" s="1"/>
  <c r="G147" i="1" s="1"/>
  <c r="H147" i="1" s="1"/>
  <c r="C147" i="1"/>
  <c r="B147" i="1"/>
  <c r="J143" i="1"/>
  <c r="C111" i="1"/>
  <c r="D111" i="1" s="1"/>
  <c r="E111" i="1" s="1"/>
  <c r="F111" i="1" s="1"/>
  <c r="G111" i="1" s="1"/>
  <c r="H111" i="1" s="1"/>
  <c r="B111" i="1"/>
  <c r="J107" i="1"/>
  <c r="J106" i="1"/>
  <c r="I106" i="1"/>
  <c r="J105" i="1"/>
  <c r="J104" i="1"/>
  <c r="I104" i="1"/>
  <c r="J103" i="1"/>
  <c r="J102" i="1"/>
  <c r="I102" i="1"/>
  <c r="J100" i="1"/>
  <c r="I100" i="1"/>
  <c r="J98" i="1"/>
  <c r="I98" i="1"/>
  <c r="J96" i="1"/>
  <c r="I96" i="1"/>
  <c r="J94" i="1"/>
  <c r="I94" i="1"/>
  <c r="J92" i="1"/>
  <c r="I92" i="1"/>
  <c r="J90" i="1"/>
  <c r="I90" i="1"/>
  <c r="J88" i="1"/>
  <c r="I88" i="1"/>
  <c r="J86" i="1"/>
  <c r="I86" i="1"/>
  <c r="J84" i="1"/>
  <c r="I84" i="1"/>
  <c r="J82" i="1"/>
  <c r="I82" i="1"/>
  <c r="J80" i="1"/>
  <c r="I80" i="1"/>
  <c r="J78" i="1"/>
  <c r="I78" i="1"/>
  <c r="J76" i="1"/>
  <c r="I76" i="1"/>
  <c r="C75" i="1"/>
  <c r="D75" i="1" s="1"/>
  <c r="E75" i="1" s="1"/>
  <c r="F75" i="1" s="1"/>
  <c r="G75" i="1" s="1"/>
  <c r="H75" i="1" s="1"/>
  <c r="B75" i="1"/>
  <c r="B39" i="1"/>
  <c r="C39" i="1" s="1"/>
  <c r="D39" i="1" s="1"/>
  <c r="E39" i="1" s="1"/>
  <c r="F39" i="1" s="1"/>
  <c r="G39" i="1" s="1"/>
  <c r="H39" i="1" s="1"/>
  <c r="J71" i="1"/>
  <c r="J70" i="1"/>
  <c r="I70" i="1"/>
  <c r="J69" i="1"/>
  <c r="J68" i="1"/>
  <c r="I68" i="1"/>
  <c r="J67" i="1"/>
  <c r="J66" i="1"/>
  <c r="I66" i="1"/>
  <c r="J64" i="1"/>
  <c r="I64" i="1"/>
  <c r="J62" i="1"/>
  <c r="I62" i="1"/>
  <c r="J60" i="1"/>
  <c r="I60" i="1"/>
  <c r="J58" i="1"/>
  <c r="I58" i="1"/>
  <c r="J56" i="1"/>
  <c r="I56" i="1"/>
  <c r="J54" i="1"/>
  <c r="I54" i="1"/>
  <c r="J52" i="1"/>
  <c r="I52" i="1"/>
  <c r="J50" i="1"/>
  <c r="I50" i="1"/>
  <c r="J48" i="1"/>
  <c r="I48" i="1"/>
  <c r="J46" i="1"/>
  <c r="I46" i="1"/>
  <c r="J44" i="1"/>
  <c r="I44" i="1"/>
  <c r="J42" i="1"/>
  <c r="I42" i="1"/>
  <c r="J40" i="1"/>
  <c r="I40" i="1"/>
  <c r="J35" i="1"/>
  <c r="J34" i="1"/>
  <c r="I34" i="1"/>
  <c r="J33" i="1"/>
  <c r="J32" i="1"/>
  <c r="I32" i="1"/>
  <c r="J31" i="1"/>
  <c r="J30" i="1"/>
  <c r="I30" i="1"/>
  <c r="J28" i="1"/>
  <c r="I28" i="1"/>
  <c r="J26" i="1"/>
  <c r="I26" i="1"/>
  <c r="J24" i="1"/>
  <c r="I24" i="1"/>
  <c r="J22" i="1"/>
  <c r="I22" i="1"/>
  <c r="J20" i="1"/>
  <c r="I20" i="1"/>
  <c r="J18" i="1"/>
  <c r="I18" i="1"/>
  <c r="J16" i="1"/>
  <c r="I16" i="1"/>
  <c r="J14" i="1"/>
  <c r="I14" i="1"/>
  <c r="J12" i="1"/>
  <c r="I12" i="1"/>
  <c r="J10" i="1"/>
  <c r="I10" i="1"/>
  <c r="J8" i="1"/>
  <c r="I8" i="1"/>
  <c r="J6" i="1"/>
  <c r="I6" i="1"/>
  <c r="J4" i="1"/>
  <c r="I4" i="1"/>
  <c r="G3" i="1"/>
  <c r="H3" i="1" s="1"/>
  <c r="P182" i="2" l="1"/>
</calcChain>
</file>

<file path=xl/comments1.xml><?xml version="1.0" encoding="utf-8"?>
<comments xmlns="http://schemas.openxmlformats.org/spreadsheetml/2006/main">
  <authors>
    <author>Support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Support:</t>
        </r>
        <r>
          <rPr>
            <sz val="9"/>
            <color indexed="81"/>
            <rFont val="Tahoma"/>
            <family val="2"/>
          </rPr>
          <t xml:space="preserve">
Counter not working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Support:</t>
        </r>
        <r>
          <rPr>
            <sz val="9"/>
            <color indexed="81"/>
            <rFont val="Tahoma"/>
            <family val="2"/>
          </rPr>
          <t xml:space="preserve">
Van out of action</t>
        </r>
      </text>
    </comment>
    <comment ref="A68" authorId="0">
      <text>
        <r>
          <rPr>
            <b/>
            <sz val="9"/>
            <color indexed="81"/>
            <rFont val="Tahoma"/>
            <family val="2"/>
          </rPr>
          <t>Support:</t>
        </r>
        <r>
          <rPr>
            <sz val="9"/>
            <color indexed="81"/>
            <rFont val="Tahoma"/>
            <family val="2"/>
          </rPr>
          <t xml:space="preserve">
Van out of action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Support:</t>
        </r>
        <r>
          <rPr>
            <sz val="9"/>
            <color indexed="81"/>
            <rFont val="Tahoma"/>
            <family val="2"/>
          </rPr>
          <t xml:space="preserve">
Van out of action</t>
        </r>
      </text>
    </comment>
  </commentList>
</comments>
</file>

<file path=xl/comments2.xml><?xml version="1.0" encoding="utf-8"?>
<comments xmlns="http://schemas.openxmlformats.org/spreadsheetml/2006/main">
  <authors>
    <author>Sean</author>
  </authors>
  <commentList>
    <comment ref="B75" authorId="0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Industirial Action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Industirial Action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Industirial Action</t>
        </r>
      </text>
    </comment>
    <comment ref="E111" authorId="0">
      <text>
        <r>
          <rPr>
            <b/>
            <sz val="9"/>
            <color indexed="81"/>
            <rFont val="Tahoma"/>
            <family val="2"/>
          </rPr>
          <t>Sean:</t>
        </r>
        <r>
          <rPr>
            <sz val="9"/>
            <color indexed="81"/>
            <rFont val="Tahoma"/>
            <family val="2"/>
          </rPr>
          <t xml:space="preserve">
Eu Ref.</t>
        </r>
      </text>
    </comment>
  </commentList>
</comments>
</file>

<file path=xl/sharedStrings.xml><?xml version="1.0" encoding="utf-8"?>
<sst xmlns="http://schemas.openxmlformats.org/spreadsheetml/2006/main" count="1221" uniqueCount="30">
  <si>
    <t>Weekly Visitor Count</t>
  </si>
  <si>
    <t>Library</t>
  </si>
  <si>
    <t>MON</t>
  </si>
  <si>
    <t>TUE</t>
  </si>
  <si>
    <t>WED</t>
  </si>
  <si>
    <t>THURS</t>
  </si>
  <si>
    <t>FRI</t>
  </si>
  <si>
    <t>SAT</t>
  </si>
  <si>
    <t>SUN</t>
  </si>
  <si>
    <t>Total Visits</t>
  </si>
  <si>
    <t>Total Hours Open</t>
  </si>
  <si>
    <t>Visits per hour</t>
  </si>
  <si>
    <t>Library:</t>
  </si>
  <si>
    <t>Burnt Oak</t>
  </si>
  <si>
    <t>Hours Open</t>
  </si>
  <si>
    <t>Childs Hill</t>
  </si>
  <si>
    <t>Chipping Barnet</t>
  </si>
  <si>
    <t>Church End</t>
  </si>
  <si>
    <t>East Barnet</t>
  </si>
  <si>
    <t>East Finchley</t>
  </si>
  <si>
    <t>Edgware</t>
  </si>
  <si>
    <t>Golders Green</t>
  </si>
  <si>
    <t>Grahame Park</t>
  </si>
  <si>
    <t>Hendon</t>
  </si>
  <si>
    <t>Mill Hill</t>
  </si>
  <si>
    <t>North Finchley</t>
  </si>
  <si>
    <t>Osidge</t>
  </si>
  <si>
    <t>South Friern</t>
  </si>
  <si>
    <t>Mobile</t>
  </si>
  <si>
    <t>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</si>
</sst>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9" fontId="2" fillId="6" borderId="12" xfId="0" applyNumberFormat="1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2" fillId="6" borderId="6" xfId="0" applyNumberFormat="1" applyFont="1" applyFill="1" applyBorder="1" applyAlignment="1">
      <alignment horizontal="center" vertical="center"/>
    </xf>
    <xf numFmtId="49" fontId="2" fillId="6" borderId="7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2" fillId="8" borderId="12" xfId="0" applyNumberFormat="1" applyFont="1" applyFill="1" applyBorder="1" applyAlignment="1">
      <alignment horizontal="center" vertical="center"/>
    </xf>
    <xf numFmtId="49" fontId="2" fillId="8" borderId="5" xfId="0" applyNumberFormat="1" applyFont="1" applyFill="1" applyBorder="1" applyAlignment="1">
      <alignment horizontal="center" vertical="center"/>
    </xf>
    <xf numFmtId="49" fontId="2" fillId="8" borderId="6" xfId="0" applyNumberFormat="1" applyFont="1" applyFill="1" applyBorder="1" applyAlignment="1">
      <alignment horizontal="center" vertical="center"/>
    </xf>
    <xf numFmtId="49" fontId="2" fillId="8" borderId="7" xfId="0" applyNumberFormat="1" applyFont="1" applyFill="1" applyBorder="1" applyAlignment="1">
      <alignment horizontal="center" vertical="center"/>
    </xf>
    <xf numFmtId="49" fontId="3" fillId="9" borderId="12" xfId="0" applyNumberFormat="1" applyFont="1" applyFill="1" applyBorder="1" applyAlignment="1">
      <alignment horizontal="center" vertical="center"/>
    </xf>
    <xf numFmtId="49" fontId="3" fillId="9" borderId="5" xfId="0" applyNumberFormat="1" applyFont="1" applyFill="1" applyBorder="1" applyAlignment="1">
      <alignment horizontal="center" vertical="center"/>
    </xf>
    <xf numFmtId="49" fontId="3" fillId="9" borderId="6" xfId="0" applyNumberFormat="1" applyFont="1" applyFill="1" applyBorder="1" applyAlignment="1">
      <alignment horizontal="center" vertical="center"/>
    </xf>
    <xf numFmtId="49" fontId="3" fillId="9" borderId="7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 vertical="center"/>
    </xf>
    <xf numFmtId="49" fontId="2" fillId="10" borderId="5" xfId="0" applyNumberFormat="1" applyFont="1" applyFill="1" applyBorder="1" applyAlignment="1">
      <alignment horizontal="center" vertical="center"/>
    </xf>
    <xf numFmtId="49" fontId="2" fillId="10" borderId="6" xfId="0" applyNumberFormat="1" applyFont="1" applyFill="1" applyBorder="1" applyAlignment="1">
      <alignment horizontal="center" vertical="center"/>
    </xf>
    <xf numFmtId="49" fontId="2" fillId="10" borderId="7" xfId="0" applyNumberFormat="1" applyFont="1" applyFill="1" applyBorder="1" applyAlignment="1">
      <alignment horizontal="center" vertical="center"/>
    </xf>
    <xf numFmtId="49" fontId="2" fillId="11" borderId="12" xfId="0" applyNumberFormat="1" applyFont="1" applyFill="1" applyBorder="1" applyAlignment="1">
      <alignment horizontal="center" vertical="center"/>
    </xf>
    <xf numFmtId="49" fontId="2" fillId="11" borderId="5" xfId="0" applyNumberFormat="1" applyFont="1" applyFill="1" applyBorder="1" applyAlignment="1">
      <alignment horizontal="center" vertical="center"/>
    </xf>
    <xf numFmtId="49" fontId="2" fillId="11" borderId="6" xfId="0" applyNumberFormat="1" applyFont="1" applyFill="1" applyBorder="1" applyAlignment="1">
      <alignment horizontal="center" vertical="center"/>
    </xf>
    <xf numFmtId="49" fontId="2" fillId="11" borderId="7" xfId="0" applyNumberFormat="1" applyFont="1" applyFill="1" applyBorder="1" applyAlignment="1">
      <alignment horizontal="center" vertical="center"/>
    </xf>
    <xf numFmtId="49" fontId="2" fillId="12" borderId="12" xfId="0" applyNumberFormat="1" applyFont="1" applyFill="1" applyBorder="1" applyAlignment="1">
      <alignment horizontal="center" vertical="center"/>
    </xf>
    <xf numFmtId="49" fontId="2" fillId="12" borderId="5" xfId="0" applyNumberFormat="1" applyFont="1" applyFill="1" applyBorder="1" applyAlignment="1">
      <alignment horizontal="center" vertical="center"/>
    </xf>
    <xf numFmtId="49" fontId="2" fillId="12" borderId="6" xfId="0" applyNumberFormat="1" applyFont="1" applyFill="1" applyBorder="1" applyAlignment="1">
      <alignment horizontal="center" vertical="center"/>
    </xf>
    <xf numFmtId="49" fontId="2" fillId="12" borderId="7" xfId="0" applyNumberFormat="1" applyFont="1" applyFill="1" applyBorder="1" applyAlignment="1">
      <alignment horizontal="center" vertical="center"/>
    </xf>
    <xf numFmtId="49" fontId="2" fillId="13" borderId="12" xfId="0" applyNumberFormat="1" applyFont="1" applyFill="1" applyBorder="1" applyAlignment="1">
      <alignment horizontal="center" vertical="center"/>
    </xf>
    <xf numFmtId="49" fontId="2" fillId="13" borderId="5" xfId="0" applyNumberFormat="1" applyFont="1" applyFill="1" applyBorder="1" applyAlignment="1">
      <alignment horizontal="center" vertical="center"/>
    </xf>
    <xf numFmtId="49" fontId="2" fillId="13" borderId="6" xfId="0" applyNumberFormat="1" applyFont="1" applyFill="1" applyBorder="1" applyAlignment="1">
      <alignment horizontal="center" vertical="center"/>
    </xf>
    <xf numFmtId="49" fontId="2" fillId="13" borderId="7" xfId="0" applyNumberFormat="1" applyFont="1" applyFill="1" applyBorder="1" applyAlignment="1">
      <alignment horizontal="center" vertical="center"/>
    </xf>
    <xf numFmtId="49" fontId="2" fillId="14" borderId="12" xfId="0" applyNumberFormat="1" applyFont="1" applyFill="1" applyBorder="1" applyAlignment="1">
      <alignment horizontal="center" vertical="center"/>
    </xf>
    <xf numFmtId="49" fontId="2" fillId="14" borderId="5" xfId="0" applyNumberFormat="1" applyFont="1" applyFill="1" applyBorder="1" applyAlignment="1">
      <alignment horizontal="center" vertical="center"/>
    </xf>
    <xf numFmtId="49" fontId="2" fillId="14" borderId="6" xfId="0" applyNumberFormat="1" applyFont="1" applyFill="1" applyBorder="1" applyAlignment="1">
      <alignment horizontal="center" vertical="center"/>
    </xf>
    <xf numFmtId="49" fontId="2" fillId="14" borderId="7" xfId="0" applyNumberFormat="1" applyFont="1" applyFill="1" applyBorder="1" applyAlignment="1">
      <alignment horizontal="center" vertical="center"/>
    </xf>
    <xf numFmtId="49" fontId="2" fillId="15" borderId="12" xfId="0" applyNumberFormat="1" applyFont="1" applyFill="1" applyBorder="1" applyAlignment="1">
      <alignment horizontal="center" vertical="center"/>
    </xf>
    <xf numFmtId="49" fontId="2" fillId="15" borderId="5" xfId="0" applyNumberFormat="1" applyFont="1" applyFill="1" applyBorder="1" applyAlignment="1">
      <alignment horizontal="center" vertical="center"/>
    </xf>
    <xf numFmtId="49" fontId="2" fillId="15" borderId="6" xfId="0" applyNumberFormat="1" applyFont="1" applyFill="1" applyBorder="1" applyAlignment="1">
      <alignment horizontal="center" vertical="center"/>
    </xf>
    <xf numFmtId="49" fontId="2" fillId="15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 wrapText="1"/>
    </xf>
    <xf numFmtId="14" fontId="4" fillId="19" borderId="11" xfId="0" applyNumberFormat="1" applyFont="1" applyFill="1" applyBorder="1" applyAlignment="1">
      <alignment horizontal="center" vertical="center" wrapText="1"/>
    </xf>
    <xf numFmtId="0" fontId="5" fillId="19" borderId="7" xfId="0" applyNumberFormat="1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/>
    </xf>
    <xf numFmtId="49" fontId="5" fillId="19" borderId="7" xfId="0" applyNumberFormat="1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/>
    </xf>
    <xf numFmtId="14" fontId="4" fillId="19" borderId="9" xfId="0" applyNumberFormat="1" applyFont="1" applyFill="1" applyBorder="1" applyAlignment="1">
      <alignment horizontal="center" vertical="center" wrapText="1"/>
    </xf>
    <xf numFmtId="14" fontId="4" fillId="19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 wrapText="1"/>
    </xf>
    <xf numFmtId="0" fontId="4" fillId="19" borderId="6" xfId="0" applyFont="1" applyFill="1" applyBorder="1" applyAlignment="1">
      <alignment horizontal="center" vertical="center" wrapText="1"/>
    </xf>
    <xf numFmtId="0" fontId="5" fillId="19" borderId="5" xfId="0" applyNumberFormat="1" applyFont="1" applyFill="1" applyBorder="1" applyAlignment="1">
      <alignment horizontal="center" vertical="center"/>
    </xf>
    <xf numFmtId="0" fontId="5" fillId="19" borderId="6" xfId="0" applyNumberFormat="1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49" fontId="5" fillId="19" borderId="5" xfId="0" applyNumberFormat="1" applyFont="1" applyFill="1" applyBorder="1" applyAlignment="1">
      <alignment horizontal="center" vertical="center"/>
    </xf>
    <xf numFmtId="49" fontId="5" fillId="19" borderId="6" xfId="0" applyNumberFormat="1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14" fontId="4" fillId="18" borderId="9" xfId="0" applyNumberFormat="1" applyFont="1" applyFill="1" applyBorder="1" applyAlignment="1">
      <alignment horizontal="center" vertical="center" wrapText="1"/>
    </xf>
    <xf numFmtId="14" fontId="4" fillId="18" borderId="10" xfId="0" applyNumberFormat="1" applyFont="1" applyFill="1" applyBorder="1" applyAlignment="1">
      <alignment horizontal="center" vertical="center" wrapText="1"/>
    </xf>
    <xf numFmtId="0" fontId="5" fillId="18" borderId="5" xfId="0" applyNumberFormat="1" applyFont="1" applyFill="1" applyBorder="1" applyAlignment="1">
      <alignment horizontal="center" vertical="center"/>
    </xf>
    <xf numFmtId="0" fontId="5" fillId="18" borderId="6" xfId="0" applyNumberFormat="1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49" fontId="5" fillId="18" borderId="5" xfId="0" applyNumberFormat="1" applyFont="1" applyFill="1" applyBorder="1" applyAlignment="1">
      <alignment horizontal="center" vertical="center"/>
    </xf>
    <xf numFmtId="49" fontId="5" fillId="18" borderId="6" xfId="0" applyNumberFormat="1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 wrapText="1"/>
    </xf>
    <xf numFmtId="14" fontId="4" fillId="18" borderId="11" xfId="0" applyNumberFormat="1" applyFont="1" applyFill="1" applyBorder="1" applyAlignment="1">
      <alignment horizontal="center" vertical="center" wrapText="1"/>
    </xf>
    <xf numFmtId="0" fontId="5" fillId="18" borderId="7" xfId="0" applyNumberFormat="1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/>
    </xf>
    <xf numFmtId="49" fontId="5" fillId="18" borderId="7" xfId="0" applyNumberFormat="1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2" fillId="8" borderId="6" xfId="0" applyNumberFormat="1" applyFont="1" applyFill="1" applyBorder="1" applyAlignment="1">
      <alignment horizontal="center" vertical="center"/>
    </xf>
    <xf numFmtId="0" fontId="2" fillId="8" borderId="7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5" borderId="5" xfId="0" applyNumberFormat="1" applyFont="1" applyFill="1" applyBorder="1" applyAlignment="1">
      <alignment horizontal="center" vertical="center"/>
    </xf>
    <xf numFmtId="0" fontId="2" fillId="6" borderId="5" xfId="0" applyNumberFormat="1" applyFont="1" applyFill="1" applyBorder="1" applyAlignment="1">
      <alignment horizontal="center" vertical="center"/>
    </xf>
    <xf numFmtId="0" fontId="3" fillId="7" borderId="5" xfId="0" applyNumberFormat="1" applyFont="1" applyFill="1" applyBorder="1" applyAlignment="1">
      <alignment horizontal="center" vertical="center"/>
    </xf>
    <xf numFmtId="0" fontId="2" fillId="8" borderId="5" xfId="0" applyNumberFormat="1" applyFont="1" applyFill="1" applyBorder="1" applyAlignment="1">
      <alignment horizontal="center" vertical="center"/>
    </xf>
    <xf numFmtId="0" fontId="3" fillId="9" borderId="5" xfId="0" applyNumberFormat="1" applyFont="1" applyFill="1" applyBorder="1" applyAlignment="1">
      <alignment horizontal="center" vertical="center"/>
    </xf>
    <xf numFmtId="0" fontId="2" fillId="10" borderId="5" xfId="0" applyNumberFormat="1" applyFont="1" applyFill="1" applyBorder="1" applyAlignment="1">
      <alignment horizontal="center" vertical="center"/>
    </xf>
    <xf numFmtId="0" fontId="2" fillId="11" borderId="5" xfId="0" applyNumberFormat="1" applyFont="1" applyFill="1" applyBorder="1" applyAlignment="1">
      <alignment horizontal="center" vertical="center"/>
    </xf>
    <xf numFmtId="0" fontId="2" fillId="12" borderId="5" xfId="0" applyNumberFormat="1" applyFont="1" applyFill="1" applyBorder="1" applyAlignment="1">
      <alignment horizontal="center" vertical="center"/>
    </xf>
    <xf numFmtId="0" fontId="2" fillId="13" borderId="5" xfId="0" applyNumberFormat="1" applyFont="1" applyFill="1" applyBorder="1" applyAlignment="1">
      <alignment horizontal="center" vertical="center"/>
    </xf>
    <xf numFmtId="0" fontId="2" fillId="14" borderId="5" xfId="0" applyNumberFormat="1" applyFont="1" applyFill="1" applyBorder="1" applyAlignment="1">
      <alignment horizontal="center" vertical="center"/>
    </xf>
    <xf numFmtId="0" fontId="2" fillId="15" borderId="5" xfId="0" applyNumberFormat="1" applyFont="1" applyFill="1" applyBorder="1" applyAlignment="1">
      <alignment horizontal="center" vertical="center"/>
    </xf>
    <xf numFmtId="0" fontId="2" fillId="12" borderId="7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13" borderId="7" xfId="0" applyNumberFormat="1" applyFont="1" applyFill="1" applyBorder="1" applyAlignment="1">
      <alignment horizontal="center" vertical="center"/>
    </xf>
    <xf numFmtId="0" fontId="2" fillId="14" borderId="7" xfId="0" applyNumberFormat="1" applyFont="1" applyFill="1" applyBorder="1" applyAlignment="1">
      <alignment horizontal="center" vertical="center"/>
    </xf>
    <xf numFmtId="0" fontId="2" fillId="15" borderId="7" xfId="0" applyNumberFormat="1" applyFont="1" applyFill="1" applyBorder="1" applyAlignment="1">
      <alignment horizontal="center" vertical="center"/>
    </xf>
    <xf numFmtId="0" fontId="2" fillId="10" borderId="7" xfId="0" applyNumberFormat="1" applyFont="1" applyFill="1" applyBorder="1" applyAlignment="1">
      <alignment horizontal="center" vertical="center"/>
    </xf>
    <xf numFmtId="0" fontId="2" fillId="14" borderId="6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3" fillId="3" borderId="17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1" fontId="2" fillId="6" borderId="17" xfId="0" applyNumberFormat="1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1" fontId="2" fillId="8" borderId="17" xfId="0" applyNumberFormat="1" applyFont="1" applyFill="1" applyBorder="1" applyAlignment="1">
      <alignment horizontal="center" vertical="center"/>
    </xf>
    <xf numFmtId="1" fontId="3" fillId="9" borderId="17" xfId="0" applyNumberFormat="1" applyFont="1" applyFill="1" applyBorder="1" applyAlignment="1">
      <alignment horizontal="center" vertical="center"/>
    </xf>
    <xf numFmtId="1" fontId="2" fillId="10" borderId="17" xfId="0" applyNumberFormat="1" applyFont="1" applyFill="1" applyBorder="1" applyAlignment="1">
      <alignment horizontal="center" vertical="center"/>
    </xf>
    <xf numFmtId="1" fontId="2" fillId="11" borderId="17" xfId="0" applyNumberFormat="1" applyFont="1" applyFill="1" applyBorder="1" applyAlignment="1">
      <alignment horizontal="center" vertical="center"/>
    </xf>
    <xf numFmtId="1" fontId="2" fillId="12" borderId="17" xfId="0" applyNumberFormat="1" applyFont="1" applyFill="1" applyBorder="1" applyAlignment="1">
      <alignment horizontal="center" vertical="center"/>
    </xf>
    <xf numFmtId="1" fontId="2" fillId="13" borderId="17" xfId="0" applyNumberFormat="1" applyFont="1" applyFill="1" applyBorder="1" applyAlignment="1">
      <alignment horizontal="center" vertical="center"/>
    </xf>
    <xf numFmtId="1" fontId="2" fillId="14" borderId="17" xfId="0" applyNumberFormat="1" applyFont="1" applyFill="1" applyBorder="1" applyAlignment="1">
      <alignment horizontal="center" vertical="center"/>
    </xf>
    <xf numFmtId="1" fontId="2" fillId="15" borderId="17" xfId="0" applyNumberFormat="1" applyFont="1" applyFill="1" applyBorder="1" applyAlignment="1">
      <alignment horizontal="center" vertical="center"/>
    </xf>
    <xf numFmtId="1" fontId="0" fillId="16" borderId="17" xfId="0" applyNumberFormat="1" applyFill="1" applyBorder="1" applyAlignment="1">
      <alignment horizontal="center" vertical="center"/>
    </xf>
    <xf numFmtId="1" fontId="0" fillId="17" borderId="17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9"/>
  <sheetViews>
    <sheetView topLeftCell="A112" zoomScale="85" zoomScaleNormal="85" workbookViewId="0">
      <selection activeCell="K148" sqref="K148:K178"/>
    </sheetView>
  </sheetViews>
  <sheetFormatPr defaultRowHeight="15" x14ac:dyDescent="0.25"/>
  <cols>
    <col min="1" max="1" width="16" bestFit="1" customWidth="1"/>
    <col min="2" max="8" width="10.7109375" bestFit="1" customWidth="1"/>
    <col min="12" max="12" width="16" bestFit="1" customWidth="1"/>
  </cols>
  <sheetData>
    <row r="1" spans="1:12" ht="24" thickBot="1" x14ac:dyDescent="0.3">
      <c r="A1" s="1"/>
      <c r="B1" s="163" t="s">
        <v>0</v>
      </c>
      <c r="C1" s="164"/>
      <c r="D1" s="164"/>
      <c r="E1" s="164"/>
      <c r="F1" s="164"/>
      <c r="G1" s="164"/>
      <c r="H1" s="164"/>
      <c r="I1" s="164"/>
      <c r="J1" s="164"/>
      <c r="K1" s="165"/>
      <c r="L1" s="2"/>
    </row>
    <row r="2" spans="1:12" x14ac:dyDescent="0.25">
      <c r="A2" s="161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66" t="s">
        <v>9</v>
      </c>
      <c r="J2" s="168" t="s">
        <v>10</v>
      </c>
      <c r="K2" s="170" t="s">
        <v>11</v>
      </c>
      <c r="L2" s="161" t="s">
        <v>12</v>
      </c>
    </row>
    <row r="3" spans="1:12" ht="15.75" thickBot="1" x14ac:dyDescent="0.3">
      <c r="A3" s="162"/>
      <c r="B3" s="6"/>
      <c r="C3" s="7"/>
      <c r="D3" s="7"/>
      <c r="E3" s="7"/>
      <c r="F3" s="7">
        <v>42461</v>
      </c>
      <c r="G3" s="7">
        <f t="shared" ref="G3:H3" si="0">F3+1</f>
        <v>42462</v>
      </c>
      <c r="H3" s="8">
        <f t="shared" si="0"/>
        <v>42463</v>
      </c>
      <c r="I3" s="167"/>
      <c r="J3" s="169"/>
      <c r="K3" s="171"/>
      <c r="L3" s="162"/>
    </row>
    <row r="4" spans="1:12" ht="16.5" thickBot="1" x14ac:dyDescent="0.3">
      <c r="A4" s="9" t="s">
        <v>13</v>
      </c>
      <c r="B4" s="83"/>
      <c r="C4" s="83"/>
      <c r="D4" s="83"/>
      <c r="E4" s="83"/>
      <c r="F4" s="11">
        <v>209</v>
      </c>
      <c r="G4" s="11">
        <v>255</v>
      </c>
      <c r="H4" s="12">
        <v>0</v>
      </c>
      <c r="I4" s="10">
        <f t="shared" ref="I4:I34" si="1">SUM(B4:H4)</f>
        <v>464</v>
      </c>
      <c r="J4" s="11">
        <f>SUM(B5:H5)</f>
        <v>51</v>
      </c>
      <c r="K4" s="144">
        <f>IFERROR((I4/J4), "0")</f>
        <v>9.0980392156862742</v>
      </c>
      <c r="L4" s="9" t="s">
        <v>13</v>
      </c>
    </row>
    <row r="5" spans="1:12" ht="16.5" hidden="1" thickBot="1" x14ac:dyDescent="0.3">
      <c r="A5" s="13" t="s">
        <v>14</v>
      </c>
      <c r="B5" s="84">
        <v>8</v>
      </c>
      <c r="C5" s="84">
        <v>8</v>
      </c>
      <c r="D5" s="84">
        <v>8</v>
      </c>
      <c r="E5" s="84">
        <v>11</v>
      </c>
      <c r="F5" s="15">
        <v>8</v>
      </c>
      <c r="G5" s="15">
        <v>8</v>
      </c>
      <c r="H5" s="16">
        <v>0</v>
      </c>
      <c r="I5" s="14"/>
      <c r="J5" s="15"/>
      <c r="K5" s="145" t="str">
        <f t="shared" ref="K5:K34" si="2">IFERROR((I5/J5), "0")</f>
        <v>0</v>
      </c>
      <c r="L5" s="18" t="s">
        <v>14</v>
      </c>
    </row>
    <row r="6" spans="1:12" ht="16.5" thickBot="1" x14ac:dyDescent="0.3">
      <c r="A6" s="19" t="s">
        <v>15</v>
      </c>
      <c r="B6" s="85"/>
      <c r="C6" s="85"/>
      <c r="D6" s="85"/>
      <c r="E6" s="85"/>
      <c r="F6" s="21">
        <v>81</v>
      </c>
      <c r="G6" s="21">
        <v>93</v>
      </c>
      <c r="H6" s="22">
        <v>0</v>
      </c>
      <c r="I6" s="20">
        <f t="shared" si="1"/>
        <v>174</v>
      </c>
      <c r="J6" s="21">
        <f>SUM(B7:H7)</f>
        <v>35</v>
      </c>
      <c r="K6" s="146">
        <f t="shared" si="2"/>
        <v>4.9714285714285715</v>
      </c>
      <c r="L6" s="19" t="s">
        <v>15</v>
      </c>
    </row>
    <row r="7" spans="1:12" ht="16.5" hidden="1" thickBot="1" x14ac:dyDescent="0.3">
      <c r="A7" s="13" t="s">
        <v>14</v>
      </c>
      <c r="B7" s="84">
        <v>6.5</v>
      </c>
      <c r="C7" s="84">
        <v>0</v>
      </c>
      <c r="D7" s="84">
        <v>6.5</v>
      </c>
      <c r="E7" s="84">
        <v>9.5</v>
      </c>
      <c r="F7" s="15">
        <v>6</v>
      </c>
      <c r="G7" s="15">
        <v>6.5</v>
      </c>
      <c r="H7" s="16">
        <v>0</v>
      </c>
      <c r="I7" s="14"/>
      <c r="J7" s="15"/>
      <c r="K7" s="145" t="str">
        <f t="shared" si="2"/>
        <v>0</v>
      </c>
      <c r="L7" s="18" t="s">
        <v>14</v>
      </c>
    </row>
    <row r="8" spans="1:12" ht="16.5" thickBot="1" x14ac:dyDescent="0.3">
      <c r="A8" s="23" t="s">
        <v>16</v>
      </c>
      <c r="B8" s="85"/>
      <c r="C8" s="85"/>
      <c r="D8" s="85"/>
      <c r="E8" s="85"/>
      <c r="F8" s="25">
        <v>1538</v>
      </c>
      <c r="G8" s="25">
        <v>1312</v>
      </c>
      <c r="H8" s="26">
        <v>574</v>
      </c>
      <c r="I8" s="24">
        <f t="shared" si="1"/>
        <v>3424</v>
      </c>
      <c r="J8" s="25">
        <f>SUM(B9:H9)</f>
        <v>56.5</v>
      </c>
      <c r="K8" s="147">
        <f t="shared" si="2"/>
        <v>60.601769911504427</v>
      </c>
      <c r="L8" s="23" t="s">
        <v>16</v>
      </c>
    </row>
    <row r="9" spans="1:12" ht="16.5" hidden="1" thickBot="1" x14ac:dyDescent="0.3">
      <c r="A9" s="13" t="s">
        <v>14</v>
      </c>
      <c r="B9" s="84">
        <v>10</v>
      </c>
      <c r="C9" s="84">
        <v>7.5</v>
      </c>
      <c r="D9" s="84">
        <v>10.5</v>
      </c>
      <c r="E9" s="84">
        <v>7.5</v>
      </c>
      <c r="F9" s="15">
        <v>10.5</v>
      </c>
      <c r="G9" s="15">
        <v>7.5</v>
      </c>
      <c r="H9" s="16">
        <v>3</v>
      </c>
      <c r="I9" s="14"/>
      <c r="J9" s="15"/>
      <c r="K9" s="145" t="str">
        <f t="shared" si="2"/>
        <v>0</v>
      </c>
      <c r="L9" s="18" t="s">
        <v>14</v>
      </c>
    </row>
    <row r="10" spans="1:12" ht="16.5" thickBot="1" x14ac:dyDescent="0.3">
      <c r="A10" s="27" t="s">
        <v>17</v>
      </c>
      <c r="B10" s="85"/>
      <c r="C10" s="85"/>
      <c r="D10" s="85"/>
      <c r="E10" s="85"/>
      <c r="F10" s="29">
        <v>669</v>
      </c>
      <c r="G10" s="29">
        <v>682</v>
      </c>
      <c r="H10" s="30">
        <v>0</v>
      </c>
      <c r="I10" s="28">
        <f t="shared" si="1"/>
        <v>1351</v>
      </c>
      <c r="J10" s="29">
        <f>SUM(B11:H11)</f>
        <v>50.5</v>
      </c>
      <c r="K10" s="148">
        <f t="shared" si="2"/>
        <v>26.752475247524753</v>
      </c>
      <c r="L10" s="27" t="s">
        <v>17</v>
      </c>
    </row>
    <row r="11" spans="1:12" ht="16.5" hidden="1" thickBot="1" x14ac:dyDescent="0.3">
      <c r="A11" s="13" t="s">
        <v>14</v>
      </c>
      <c r="B11" s="84">
        <v>10.5</v>
      </c>
      <c r="C11" s="84">
        <v>7.5</v>
      </c>
      <c r="D11" s="84">
        <v>10</v>
      </c>
      <c r="E11" s="84">
        <v>7.5</v>
      </c>
      <c r="F11" s="15">
        <v>7.5</v>
      </c>
      <c r="G11" s="15">
        <v>7.5</v>
      </c>
      <c r="H11" s="16">
        <v>0</v>
      </c>
      <c r="I11" s="14"/>
      <c r="J11" s="15"/>
      <c r="K11" s="145" t="str">
        <f t="shared" si="2"/>
        <v>0</v>
      </c>
      <c r="L11" s="18" t="s">
        <v>14</v>
      </c>
    </row>
    <row r="12" spans="1:12" ht="16.5" thickBot="1" x14ac:dyDescent="0.3">
      <c r="A12" s="31" t="s">
        <v>18</v>
      </c>
      <c r="B12" s="85"/>
      <c r="C12" s="85"/>
      <c r="D12" s="85"/>
      <c r="E12" s="85"/>
      <c r="F12" s="33">
        <v>198</v>
      </c>
      <c r="G12" s="33">
        <v>217</v>
      </c>
      <c r="H12" s="34">
        <v>0</v>
      </c>
      <c r="I12" s="32">
        <f t="shared" si="1"/>
        <v>415</v>
      </c>
      <c r="J12" s="33">
        <f>SUM(B13:H13)</f>
        <v>50.5</v>
      </c>
      <c r="K12" s="149">
        <f t="shared" si="2"/>
        <v>8.217821782178218</v>
      </c>
      <c r="L12" s="31" t="s">
        <v>18</v>
      </c>
    </row>
    <row r="13" spans="1:12" ht="16.5" hidden="1" thickBot="1" x14ac:dyDescent="0.3">
      <c r="A13" s="13" t="s">
        <v>14</v>
      </c>
      <c r="B13" s="84">
        <v>7.5</v>
      </c>
      <c r="C13" s="84">
        <v>10.5</v>
      </c>
      <c r="D13" s="84">
        <v>7.5</v>
      </c>
      <c r="E13" s="84">
        <v>10</v>
      </c>
      <c r="F13" s="15">
        <v>7.5</v>
      </c>
      <c r="G13" s="15">
        <v>7.5</v>
      </c>
      <c r="H13" s="16">
        <v>0</v>
      </c>
      <c r="I13" s="14"/>
      <c r="J13" s="15"/>
      <c r="K13" s="145" t="str">
        <f t="shared" si="2"/>
        <v>0</v>
      </c>
      <c r="L13" s="18" t="s">
        <v>14</v>
      </c>
    </row>
    <row r="14" spans="1:12" ht="16.5" thickBot="1" x14ac:dyDescent="0.3">
      <c r="A14" s="35" t="s">
        <v>19</v>
      </c>
      <c r="B14" s="85"/>
      <c r="C14" s="85"/>
      <c r="D14" s="85"/>
      <c r="E14" s="85"/>
      <c r="F14" s="37">
        <v>321</v>
      </c>
      <c r="G14" s="37">
        <v>226</v>
      </c>
      <c r="H14" s="38">
        <v>0</v>
      </c>
      <c r="I14" s="36">
        <f t="shared" si="1"/>
        <v>547</v>
      </c>
      <c r="J14" s="37">
        <f>SUM(B15:H15)</f>
        <v>40</v>
      </c>
      <c r="K14" s="150">
        <f t="shared" si="2"/>
        <v>13.675000000000001</v>
      </c>
      <c r="L14" s="35" t="s">
        <v>19</v>
      </c>
    </row>
    <row r="15" spans="1:12" ht="16.5" hidden="1" thickBot="1" x14ac:dyDescent="0.3">
      <c r="A15" s="13" t="s">
        <v>14</v>
      </c>
      <c r="B15" s="84">
        <v>7.5</v>
      </c>
      <c r="C15" s="84">
        <v>0</v>
      </c>
      <c r="D15" s="84">
        <v>10.5</v>
      </c>
      <c r="E15" s="84">
        <v>7.5</v>
      </c>
      <c r="F15" s="15">
        <v>7</v>
      </c>
      <c r="G15" s="15">
        <v>7.5</v>
      </c>
      <c r="H15" s="16">
        <v>0</v>
      </c>
      <c r="I15" s="14"/>
      <c r="J15" s="15"/>
      <c r="K15" s="145" t="str">
        <f t="shared" si="2"/>
        <v>0</v>
      </c>
      <c r="L15" s="18" t="s">
        <v>14</v>
      </c>
    </row>
    <row r="16" spans="1:12" ht="16.5" thickBot="1" x14ac:dyDescent="0.3">
      <c r="A16" s="39" t="s">
        <v>20</v>
      </c>
      <c r="B16" s="85"/>
      <c r="C16" s="85"/>
      <c r="D16" s="85"/>
      <c r="E16" s="85"/>
      <c r="F16" s="122">
        <v>0</v>
      </c>
      <c r="G16" s="122">
        <v>0</v>
      </c>
      <c r="H16" s="123">
        <v>0</v>
      </c>
      <c r="I16" s="40">
        <f t="shared" si="1"/>
        <v>0</v>
      </c>
      <c r="J16" s="41">
        <f>SUM(B17:H17)</f>
        <v>53.5</v>
      </c>
      <c r="K16" s="151">
        <f t="shared" si="2"/>
        <v>0</v>
      </c>
      <c r="L16" s="39" t="s">
        <v>20</v>
      </c>
    </row>
    <row r="17" spans="1:12" ht="16.5" hidden="1" thickBot="1" x14ac:dyDescent="0.3">
      <c r="A17" s="13" t="s">
        <v>14</v>
      </c>
      <c r="B17" s="84">
        <v>7.5</v>
      </c>
      <c r="C17" s="84">
        <v>10.5</v>
      </c>
      <c r="D17" s="84">
        <v>7.5</v>
      </c>
      <c r="E17" s="84">
        <v>10</v>
      </c>
      <c r="F17" s="15">
        <v>7.5</v>
      </c>
      <c r="G17" s="15">
        <v>7.5</v>
      </c>
      <c r="H17" s="16">
        <v>3</v>
      </c>
      <c r="I17" s="14"/>
      <c r="J17" s="15"/>
      <c r="K17" s="145" t="str">
        <f t="shared" si="2"/>
        <v>0</v>
      </c>
      <c r="L17" s="18" t="s">
        <v>14</v>
      </c>
    </row>
    <row r="18" spans="1:12" ht="16.5" thickBot="1" x14ac:dyDescent="0.3">
      <c r="A18" s="43" t="s">
        <v>21</v>
      </c>
      <c r="B18" s="85"/>
      <c r="C18" s="85"/>
      <c r="D18" s="85"/>
      <c r="E18" s="85"/>
      <c r="F18" s="45">
        <v>406</v>
      </c>
      <c r="G18" s="45">
        <v>310</v>
      </c>
      <c r="H18" s="46">
        <v>260</v>
      </c>
      <c r="I18" s="44">
        <f t="shared" si="1"/>
        <v>976</v>
      </c>
      <c r="J18" s="45">
        <f>SUM(B19:H19)</f>
        <v>46</v>
      </c>
      <c r="K18" s="152">
        <f t="shared" si="2"/>
        <v>21.217391304347824</v>
      </c>
      <c r="L18" s="43" t="s">
        <v>21</v>
      </c>
    </row>
    <row r="19" spans="1:12" ht="16.5" hidden="1" thickBot="1" x14ac:dyDescent="0.3">
      <c r="A19" s="13" t="s">
        <v>14</v>
      </c>
      <c r="B19" s="84">
        <v>7.5</v>
      </c>
      <c r="C19" s="84">
        <v>10.5</v>
      </c>
      <c r="D19" s="84">
        <v>0</v>
      </c>
      <c r="E19" s="84">
        <v>10</v>
      </c>
      <c r="F19" s="15">
        <v>7.5</v>
      </c>
      <c r="G19" s="15">
        <v>7.5</v>
      </c>
      <c r="H19" s="16">
        <v>3</v>
      </c>
      <c r="I19" s="14"/>
      <c r="J19" s="15"/>
      <c r="K19" s="145" t="str">
        <f t="shared" si="2"/>
        <v>0</v>
      </c>
      <c r="L19" s="18" t="s">
        <v>14</v>
      </c>
    </row>
    <row r="20" spans="1:12" ht="16.5" thickBot="1" x14ac:dyDescent="0.3">
      <c r="A20" s="47" t="s">
        <v>22</v>
      </c>
      <c r="B20" s="85"/>
      <c r="C20" s="85"/>
      <c r="D20" s="85"/>
      <c r="E20" s="85"/>
      <c r="F20" s="49">
        <v>118</v>
      </c>
      <c r="G20" s="49">
        <v>182</v>
      </c>
      <c r="H20" s="50">
        <v>0</v>
      </c>
      <c r="I20" s="48">
        <f t="shared" si="1"/>
        <v>300</v>
      </c>
      <c r="J20" s="49">
        <f>SUM(B21:H21)</f>
        <v>34.5</v>
      </c>
      <c r="K20" s="153">
        <f t="shared" si="2"/>
        <v>8.695652173913043</v>
      </c>
      <c r="L20" s="47" t="s">
        <v>22</v>
      </c>
    </row>
    <row r="21" spans="1:12" ht="16.5" hidden="1" thickBot="1" x14ac:dyDescent="0.3">
      <c r="A21" s="13" t="s">
        <v>14</v>
      </c>
      <c r="B21" s="84">
        <v>6.5</v>
      </c>
      <c r="C21" s="84">
        <v>9.5</v>
      </c>
      <c r="D21" s="84">
        <v>5.5</v>
      </c>
      <c r="E21" s="84">
        <v>0</v>
      </c>
      <c r="F21" s="15">
        <v>6.5</v>
      </c>
      <c r="G21" s="15">
        <v>6.5</v>
      </c>
      <c r="H21" s="16">
        <v>0</v>
      </c>
      <c r="I21" s="14"/>
      <c r="J21" s="15"/>
      <c r="K21" s="145" t="str">
        <f t="shared" si="2"/>
        <v>0</v>
      </c>
      <c r="L21" s="18" t="s">
        <v>14</v>
      </c>
    </row>
    <row r="22" spans="1:12" ht="16.5" thickBot="1" x14ac:dyDescent="0.3">
      <c r="A22" s="51" t="s">
        <v>23</v>
      </c>
      <c r="B22" s="85"/>
      <c r="C22" s="85"/>
      <c r="D22" s="85"/>
      <c r="E22" s="85"/>
      <c r="F22" s="53">
        <v>705</v>
      </c>
      <c r="G22" s="53">
        <v>522</v>
      </c>
      <c r="H22" s="54">
        <v>394</v>
      </c>
      <c r="I22" s="52">
        <f t="shared" si="1"/>
        <v>1621</v>
      </c>
      <c r="J22" s="53">
        <f>SUM(B23:H23)</f>
        <v>56.5</v>
      </c>
      <c r="K22" s="154">
        <f t="shared" si="2"/>
        <v>28.690265486725664</v>
      </c>
      <c r="L22" s="51" t="s">
        <v>23</v>
      </c>
    </row>
    <row r="23" spans="1:12" ht="16.5" hidden="1" thickBot="1" x14ac:dyDescent="0.3">
      <c r="A23" s="13" t="s">
        <v>14</v>
      </c>
      <c r="B23" s="84">
        <v>10.5</v>
      </c>
      <c r="C23" s="84">
        <v>7.5</v>
      </c>
      <c r="D23" s="84">
        <v>10.5</v>
      </c>
      <c r="E23" s="84">
        <v>10</v>
      </c>
      <c r="F23" s="15">
        <v>7.5</v>
      </c>
      <c r="G23" s="15">
        <v>7.5</v>
      </c>
      <c r="H23" s="16">
        <v>3</v>
      </c>
      <c r="I23" s="14"/>
      <c r="J23" s="15"/>
      <c r="K23" s="145" t="str">
        <f t="shared" si="2"/>
        <v>0</v>
      </c>
      <c r="L23" s="18" t="s">
        <v>14</v>
      </c>
    </row>
    <row r="24" spans="1:12" ht="16.5" thickBot="1" x14ac:dyDescent="0.3">
      <c r="A24" s="55" t="s">
        <v>24</v>
      </c>
      <c r="B24" s="85"/>
      <c r="C24" s="85"/>
      <c r="D24" s="85"/>
      <c r="E24" s="85"/>
      <c r="F24" s="57">
        <v>358</v>
      </c>
      <c r="G24" s="57">
        <v>238</v>
      </c>
      <c r="H24" s="58">
        <v>0</v>
      </c>
      <c r="I24" s="56">
        <f t="shared" si="1"/>
        <v>596</v>
      </c>
      <c r="J24" s="57">
        <f>SUM(B25:H25)</f>
        <v>43</v>
      </c>
      <c r="K24" s="155">
        <f t="shared" si="2"/>
        <v>13.86046511627907</v>
      </c>
      <c r="L24" s="55" t="s">
        <v>24</v>
      </c>
    </row>
    <row r="25" spans="1:12" ht="16.5" hidden="1" thickBot="1" x14ac:dyDescent="0.3">
      <c r="A25" s="13" t="s">
        <v>14</v>
      </c>
      <c r="B25" s="84">
        <v>7.5</v>
      </c>
      <c r="C25" s="84">
        <v>10.5</v>
      </c>
      <c r="D25" s="84">
        <v>0</v>
      </c>
      <c r="E25" s="84">
        <v>10</v>
      </c>
      <c r="F25" s="15">
        <v>7.5</v>
      </c>
      <c r="G25" s="15">
        <v>7.5</v>
      </c>
      <c r="H25" s="16">
        <v>0</v>
      </c>
      <c r="I25" s="14"/>
      <c r="J25" s="15"/>
      <c r="K25" s="145" t="str">
        <f t="shared" si="2"/>
        <v>0</v>
      </c>
      <c r="L25" s="18" t="s">
        <v>14</v>
      </c>
    </row>
    <row r="26" spans="1:12" ht="16.5" thickBot="1" x14ac:dyDescent="0.3">
      <c r="A26" s="59" t="s">
        <v>25</v>
      </c>
      <c r="B26" s="85"/>
      <c r="C26" s="85"/>
      <c r="D26" s="85"/>
      <c r="E26" s="85"/>
      <c r="F26" s="61">
        <v>485</v>
      </c>
      <c r="G26" s="61">
        <v>506</v>
      </c>
      <c r="H26" s="62">
        <v>0</v>
      </c>
      <c r="I26" s="60">
        <f t="shared" si="1"/>
        <v>991</v>
      </c>
      <c r="J26" s="61">
        <f>SUM(B27:H27)</f>
        <v>43</v>
      </c>
      <c r="K26" s="156">
        <f t="shared" si="2"/>
        <v>23.046511627906977</v>
      </c>
      <c r="L26" s="59" t="s">
        <v>25</v>
      </c>
    </row>
    <row r="27" spans="1:12" ht="16.5" hidden="1" thickBot="1" x14ac:dyDescent="0.3">
      <c r="A27" s="13" t="s">
        <v>14</v>
      </c>
      <c r="B27" s="84">
        <v>7.5</v>
      </c>
      <c r="C27" s="84">
        <v>10.5</v>
      </c>
      <c r="D27" s="84">
        <v>0</v>
      </c>
      <c r="E27" s="84">
        <v>7</v>
      </c>
      <c r="F27" s="15">
        <v>10.5</v>
      </c>
      <c r="G27" s="15">
        <v>7.5</v>
      </c>
      <c r="H27" s="16">
        <v>0</v>
      </c>
      <c r="I27" s="14"/>
      <c r="J27" s="15"/>
      <c r="K27" s="145" t="str">
        <f t="shared" si="2"/>
        <v>0</v>
      </c>
      <c r="L27" s="18" t="s">
        <v>14</v>
      </c>
    </row>
    <row r="28" spans="1:12" ht="16.5" thickBot="1" x14ac:dyDescent="0.3">
      <c r="A28" s="63" t="s">
        <v>26</v>
      </c>
      <c r="B28" s="85"/>
      <c r="C28" s="85"/>
      <c r="D28" s="85"/>
      <c r="E28" s="85"/>
      <c r="F28" s="65">
        <v>213</v>
      </c>
      <c r="G28" s="65">
        <v>139</v>
      </c>
      <c r="H28" s="66">
        <v>0</v>
      </c>
      <c r="I28" s="64">
        <f t="shared" si="1"/>
        <v>352</v>
      </c>
      <c r="J28" s="65">
        <f>SUM(B29:H29)</f>
        <v>39</v>
      </c>
      <c r="K28" s="157">
        <f t="shared" si="2"/>
        <v>9.0256410256410255</v>
      </c>
      <c r="L28" s="63" t="s">
        <v>26</v>
      </c>
    </row>
    <row r="29" spans="1:12" ht="16.5" hidden="1" thickBot="1" x14ac:dyDescent="0.3">
      <c r="A29" s="13" t="s">
        <v>14</v>
      </c>
      <c r="B29" s="84">
        <v>7.5</v>
      </c>
      <c r="C29" s="84">
        <v>10.5</v>
      </c>
      <c r="D29" s="84">
        <v>7</v>
      </c>
      <c r="E29" s="84">
        <v>0</v>
      </c>
      <c r="F29" s="15">
        <v>7.5</v>
      </c>
      <c r="G29" s="15">
        <v>6.5</v>
      </c>
      <c r="H29" s="16">
        <v>0</v>
      </c>
      <c r="I29" s="14"/>
      <c r="J29" s="15"/>
      <c r="K29" s="145" t="str">
        <f t="shared" si="2"/>
        <v>0</v>
      </c>
      <c r="L29" s="18" t="s">
        <v>14</v>
      </c>
    </row>
    <row r="30" spans="1:12" ht="16.5" thickBot="1" x14ac:dyDescent="0.3">
      <c r="A30" s="67" t="s">
        <v>27</v>
      </c>
      <c r="B30" s="85"/>
      <c r="C30" s="85"/>
      <c r="D30" s="85"/>
      <c r="E30" s="85"/>
      <c r="F30" s="69">
        <v>0</v>
      </c>
      <c r="G30" s="69">
        <v>146</v>
      </c>
      <c r="H30" s="70">
        <v>0</v>
      </c>
      <c r="I30" s="68">
        <f t="shared" si="1"/>
        <v>146</v>
      </c>
      <c r="J30" s="69">
        <f>SUM(B31:H31)</f>
        <v>35</v>
      </c>
      <c r="K30" s="158">
        <f t="shared" si="2"/>
        <v>4.1714285714285717</v>
      </c>
      <c r="L30" s="67" t="s">
        <v>27</v>
      </c>
    </row>
    <row r="31" spans="1:12" ht="16.5" hidden="1" thickBot="1" x14ac:dyDescent="0.3">
      <c r="A31" s="71" t="s">
        <v>14</v>
      </c>
      <c r="B31" s="84">
        <v>6.5</v>
      </c>
      <c r="C31" s="84">
        <v>6.5</v>
      </c>
      <c r="D31" s="84">
        <v>9</v>
      </c>
      <c r="E31" s="84">
        <v>6.5</v>
      </c>
      <c r="F31" s="15">
        <v>0</v>
      </c>
      <c r="G31" s="15">
        <v>6.5</v>
      </c>
      <c r="H31" s="16">
        <v>0</v>
      </c>
      <c r="I31" s="14"/>
      <c r="J31" s="72">
        <f t="shared" ref="J31:J33" si="3">SUM(B32:H32)</f>
        <v>0</v>
      </c>
      <c r="K31" s="145" t="str">
        <f t="shared" si="2"/>
        <v>0</v>
      </c>
      <c r="L31" s="18" t="s">
        <v>14</v>
      </c>
    </row>
    <row r="32" spans="1:12" ht="15.75" thickBot="1" x14ac:dyDescent="0.3">
      <c r="A32" s="73" t="s">
        <v>28</v>
      </c>
      <c r="B32" s="86"/>
      <c r="C32" s="86"/>
      <c r="D32" s="86"/>
      <c r="E32" s="86"/>
      <c r="F32" s="75">
        <v>0</v>
      </c>
      <c r="G32" s="75">
        <v>0</v>
      </c>
      <c r="H32" s="76">
        <v>0</v>
      </c>
      <c r="I32" s="74">
        <f t="shared" si="1"/>
        <v>0</v>
      </c>
      <c r="J32" s="75">
        <f t="shared" si="3"/>
        <v>16</v>
      </c>
      <c r="K32" s="159">
        <f t="shared" si="2"/>
        <v>0</v>
      </c>
      <c r="L32" s="73" t="s">
        <v>28</v>
      </c>
    </row>
    <row r="33" spans="1:12" ht="16.5" hidden="1" thickBot="1" x14ac:dyDescent="0.3">
      <c r="A33" s="71" t="s">
        <v>14</v>
      </c>
      <c r="B33" s="84">
        <v>0</v>
      </c>
      <c r="C33" s="84">
        <v>4</v>
      </c>
      <c r="D33" s="84">
        <v>4</v>
      </c>
      <c r="E33" s="84">
        <v>4</v>
      </c>
      <c r="F33" s="15">
        <v>4</v>
      </c>
      <c r="G33" s="15">
        <v>0</v>
      </c>
      <c r="H33" s="16">
        <v>0</v>
      </c>
      <c r="I33" s="14"/>
      <c r="J33" s="72">
        <f t="shared" si="3"/>
        <v>18</v>
      </c>
      <c r="K33" s="145">
        <f t="shared" si="2"/>
        <v>0</v>
      </c>
      <c r="L33" s="18" t="s">
        <v>14</v>
      </c>
    </row>
    <row r="34" spans="1:12" x14ac:dyDescent="0.25">
      <c r="A34" s="77" t="s">
        <v>29</v>
      </c>
      <c r="B34" s="86"/>
      <c r="C34" s="86"/>
      <c r="D34" s="86"/>
      <c r="E34" s="86"/>
      <c r="F34" s="79">
        <v>18</v>
      </c>
      <c r="G34" s="79">
        <v>0</v>
      </c>
      <c r="H34" s="80">
        <v>0</v>
      </c>
      <c r="I34" s="78">
        <f t="shared" si="1"/>
        <v>18</v>
      </c>
      <c r="J34" s="79">
        <f>SUM(B35:H35)</f>
        <v>16</v>
      </c>
      <c r="K34" s="160">
        <f t="shared" si="2"/>
        <v>1.125</v>
      </c>
      <c r="L34" s="77" t="s">
        <v>29</v>
      </c>
    </row>
    <row r="35" spans="1:12" ht="16.5" hidden="1" thickBot="1" x14ac:dyDescent="0.3">
      <c r="A35" s="71" t="s">
        <v>14</v>
      </c>
      <c r="B35" s="14">
        <v>0</v>
      </c>
      <c r="C35" s="15">
        <v>4</v>
      </c>
      <c r="D35" s="15">
        <v>4</v>
      </c>
      <c r="E35" s="15">
        <v>4</v>
      </c>
      <c r="F35" s="15">
        <v>4</v>
      </c>
      <c r="G35" s="15">
        <v>0</v>
      </c>
      <c r="H35" s="16">
        <v>0</v>
      </c>
      <c r="I35" s="14"/>
      <c r="J35" s="72">
        <f t="shared" ref="J35" si="4">SUM(B36:H36)</f>
        <v>0</v>
      </c>
      <c r="K35" s="17"/>
      <c r="L35" s="18" t="s">
        <v>14</v>
      </c>
    </row>
    <row r="36" spans="1:12" ht="15.75" thickBot="1" x14ac:dyDescent="0.3"/>
    <row r="37" spans="1:12" ht="24" thickBot="1" x14ac:dyDescent="0.3">
      <c r="A37" s="1"/>
      <c r="B37" s="163" t="s">
        <v>0</v>
      </c>
      <c r="C37" s="164"/>
      <c r="D37" s="164"/>
      <c r="E37" s="164"/>
      <c r="F37" s="164"/>
      <c r="G37" s="164"/>
      <c r="H37" s="164"/>
      <c r="I37" s="164"/>
      <c r="J37" s="164"/>
      <c r="K37" s="165"/>
      <c r="L37" s="2"/>
    </row>
    <row r="38" spans="1:12" ht="15" customHeight="1" x14ac:dyDescent="0.25">
      <c r="A38" s="161" t="s">
        <v>1</v>
      </c>
      <c r="B38" s="3" t="s">
        <v>2</v>
      </c>
      <c r="C38" s="4" t="s">
        <v>3</v>
      </c>
      <c r="D38" s="4" t="s">
        <v>4</v>
      </c>
      <c r="E38" s="4" t="s">
        <v>5</v>
      </c>
      <c r="F38" s="4" t="s">
        <v>6</v>
      </c>
      <c r="G38" s="4" t="s">
        <v>7</v>
      </c>
      <c r="H38" s="5" t="s">
        <v>8</v>
      </c>
      <c r="I38" s="166" t="s">
        <v>9</v>
      </c>
      <c r="J38" s="168" t="s">
        <v>10</v>
      </c>
      <c r="K38" s="170" t="s">
        <v>11</v>
      </c>
      <c r="L38" s="161" t="s">
        <v>12</v>
      </c>
    </row>
    <row r="39" spans="1:12" ht="15.75" customHeight="1" thickBot="1" x14ac:dyDescent="0.3">
      <c r="A39" s="162"/>
      <c r="B39" s="6">
        <f>H3+1</f>
        <v>42464</v>
      </c>
      <c r="C39" s="7">
        <f t="shared" ref="C39" si="5">B39+1</f>
        <v>42465</v>
      </c>
      <c r="D39" s="7">
        <f t="shared" ref="D39" si="6">C39+1</f>
        <v>42466</v>
      </c>
      <c r="E39" s="7">
        <f t="shared" ref="E39" si="7">D39+1</f>
        <v>42467</v>
      </c>
      <c r="F39" s="7">
        <f t="shared" ref="F39" si="8">E39+1</f>
        <v>42468</v>
      </c>
      <c r="G39" s="7">
        <f t="shared" ref="G39" si="9">F39+1</f>
        <v>42469</v>
      </c>
      <c r="H39" s="8">
        <f t="shared" ref="H39" si="10">G39+1</f>
        <v>42470</v>
      </c>
      <c r="I39" s="167"/>
      <c r="J39" s="169"/>
      <c r="K39" s="171"/>
      <c r="L39" s="162"/>
    </row>
    <row r="40" spans="1:12" ht="16.5" thickBot="1" x14ac:dyDescent="0.3">
      <c r="A40" s="9" t="s">
        <v>13</v>
      </c>
      <c r="B40" s="10">
        <v>292</v>
      </c>
      <c r="C40" s="11">
        <v>337</v>
      </c>
      <c r="D40" s="11">
        <v>241</v>
      </c>
      <c r="E40" s="11">
        <v>353</v>
      </c>
      <c r="F40" s="11">
        <v>196</v>
      </c>
      <c r="G40" s="11">
        <v>248</v>
      </c>
      <c r="H40" s="12">
        <v>0</v>
      </c>
      <c r="I40" s="10">
        <f t="shared" ref="I40" si="11">SUM(B40:H40)</f>
        <v>1667</v>
      </c>
      <c r="J40" s="11">
        <f>SUM(B41:H41)</f>
        <v>51</v>
      </c>
      <c r="K40" s="144">
        <f>IFERROR((I40/J40), "0")</f>
        <v>32.686274509803923</v>
      </c>
      <c r="L40" s="9" t="s">
        <v>13</v>
      </c>
    </row>
    <row r="41" spans="1:12" ht="16.5" hidden="1" customHeight="1" thickBot="1" x14ac:dyDescent="0.3">
      <c r="A41" s="13" t="s">
        <v>14</v>
      </c>
      <c r="B41" s="14">
        <v>8</v>
      </c>
      <c r="C41" s="15">
        <v>8</v>
      </c>
      <c r="D41" s="15">
        <v>8</v>
      </c>
      <c r="E41" s="15">
        <v>11</v>
      </c>
      <c r="F41" s="15">
        <v>8</v>
      </c>
      <c r="G41" s="15">
        <v>8</v>
      </c>
      <c r="H41" s="16">
        <v>0</v>
      </c>
      <c r="I41" s="14"/>
      <c r="J41" s="15"/>
      <c r="K41" s="145" t="str">
        <f t="shared" ref="K41:K70" si="12">IFERROR((I41/J41), "0")</f>
        <v>0</v>
      </c>
      <c r="L41" s="18" t="s">
        <v>14</v>
      </c>
    </row>
    <row r="42" spans="1:12" ht="16.5" thickBot="1" x14ac:dyDescent="0.3">
      <c r="A42" s="19" t="s">
        <v>15</v>
      </c>
      <c r="B42" s="20">
        <v>81</v>
      </c>
      <c r="C42" s="21">
        <v>0</v>
      </c>
      <c r="D42" s="21">
        <v>93</v>
      </c>
      <c r="E42" s="21">
        <v>117</v>
      </c>
      <c r="F42" s="21">
        <v>91</v>
      </c>
      <c r="G42" s="21">
        <v>77</v>
      </c>
      <c r="H42" s="22">
        <v>0</v>
      </c>
      <c r="I42" s="20">
        <f t="shared" ref="I42" si="13">SUM(B42:H42)</f>
        <v>459</v>
      </c>
      <c r="J42" s="21">
        <f>SUM(B43:H43)</f>
        <v>35</v>
      </c>
      <c r="K42" s="146">
        <f t="shared" si="12"/>
        <v>13.114285714285714</v>
      </c>
      <c r="L42" s="19" t="s">
        <v>15</v>
      </c>
    </row>
    <row r="43" spans="1:12" ht="16.5" hidden="1" customHeight="1" thickBot="1" x14ac:dyDescent="0.3">
      <c r="A43" s="13" t="s">
        <v>14</v>
      </c>
      <c r="B43" s="14">
        <v>6.5</v>
      </c>
      <c r="C43" s="15">
        <v>0</v>
      </c>
      <c r="D43" s="15">
        <v>6.5</v>
      </c>
      <c r="E43" s="15">
        <v>9.5</v>
      </c>
      <c r="F43" s="15">
        <v>6</v>
      </c>
      <c r="G43" s="15">
        <v>6.5</v>
      </c>
      <c r="H43" s="16">
        <v>0</v>
      </c>
      <c r="I43" s="14"/>
      <c r="J43" s="15"/>
      <c r="K43" s="145" t="str">
        <f t="shared" si="12"/>
        <v>0</v>
      </c>
      <c r="L43" s="18" t="s">
        <v>14</v>
      </c>
    </row>
    <row r="44" spans="1:12" ht="16.5" thickBot="1" x14ac:dyDescent="0.3">
      <c r="A44" s="23" t="s">
        <v>16</v>
      </c>
      <c r="B44" s="24">
        <v>2073</v>
      </c>
      <c r="C44" s="25">
        <v>1380</v>
      </c>
      <c r="D44" s="25">
        <v>2438</v>
      </c>
      <c r="E44" s="25">
        <v>1637</v>
      </c>
      <c r="F44" s="25">
        <v>1757</v>
      </c>
      <c r="G44" s="25">
        <v>1270</v>
      </c>
      <c r="H44" s="26">
        <v>498</v>
      </c>
      <c r="I44" s="24">
        <f t="shared" ref="I44" si="14">SUM(B44:H44)</f>
        <v>11053</v>
      </c>
      <c r="J44" s="25">
        <f>SUM(B45:H45)</f>
        <v>56.5</v>
      </c>
      <c r="K44" s="147">
        <f t="shared" si="12"/>
        <v>195.6283185840708</v>
      </c>
      <c r="L44" s="23" t="s">
        <v>16</v>
      </c>
    </row>
    <row r="45" spans="1:12" ht="16.5" hidden="1" customHeight="1" thickBot="1" x14ac:dyDescent="0.3">
      <c r="A45" s="13" t="s">
        <v>14</v>
      </c>
      <c r="B45" s="14">
        <v>10</v>
      </c>
      <c r="C45" s="15">
        <v>7.5</v>
      </c>
      <c r="D45" s="15">
        <v>10.5</v>
      </c>
      <c r="E45" s="15">
        <v>7.5</v>
      </c>
      <c r="F45" s="15">
        <v>10.5</v>
      </c>
      <c r="G45" s="15">
        <v>7.5</v>
      </c>
      <c r="H45" s="16">
        <v>3</v>
      </c>
      <c r="I45" s="14"/>
      <c r="J45" s="15"/>
      <c r="K45" s="145" t="str">
        <f t="shared" si="12"/>
        <v>0</v>
      </c>
      <c r="L45" s="18" t="s">
        <v>14</v>
      </c>
    </row>
    <row r="46" spans="1:12" ht="16.5" thickBot="1" x14ac:dyDescent="0.3">
      <c r="A46" s="27" t="s">
        <v>17</v>
      </c>
      <c r="B46" s="28">
        <v>784</v>
      </c>
      <c r="C46" s="29">
        <v>665</v>
      </c>
      <c r="D46" s="29">
        <v>1114</v>
      </c>
      <c r="E46" s="29">
        <v>663</v>
      </c>
      <c r="F46" s="29">
        <v>750</v>
      </c>
      <c r="G46" s="29">
        <v>1021</v>
      </c>
      <c r="H46" s="30">
        <v>0</v>
      </c>
      <c r="I46" s="28">
        <f t="shared" ref="I46" si="15">SUM(B46:H46)</f>
        <v>4997</v>
      </c>
      <c r="J46" s="29">
        <f>SUM(B47:H47)</f>
        <v>50.5</v>
      </c>
      <c r="K46" s="148">
        <f t="shared" si="12"/>
        <v>98.950495049504951</v>
      </c>
      <c r="L46" s="27" t="s">
        <v>17</v>
      </c>
    </row>
    <row r="47" spans="1:12" ht="16.5" hidden="1" customHeight="1" thickBot="1" x14ac:dyDescent="0.3">
      <c r="A47" s="13" t="s">
        <v>14</v>
      </c>
      <c r="B47" s="14">
        <v>10.5</v>
      </c>
      <c r="C47" s="15">
        <v>7.5</v>
      </c>
      <c r="D47" s="15">
        <v>10</v>
      </c>
      <c r="E47" s="15">
        <v>7.5</v>
      </c>
      <c r="F47" s="15">
        <v>7.5</v>
      </c>
      <c r="G47" s="15">
        <v>7.5</v>
      </c>
      <c r="H47" s="16">
        <v>0</v>
      </c>
      <c r="I47" s="14"/>
      <c r="J47" s="15"/>
      <c r="K47" s="145" t="str">
        <f t="shared" si="12"/>
        <v>0</v>
      </c>
      <c r="L47" s="18" t="s">
        <v>14</v>
      </c>
    </row>
    <row r="48" spans="1:12" ht="16.5" thickBot="1" x14ac:dyDescent="0.3">
      <c r="A48" s="31" t="s">
        <v>18</v>
      </c>
      <c r="B48" s="32">
        <v>147</v>
      </c>
      <c r="C48" s="33">
        <v>251</v>
      </c>
      <c r="D48" s="33">
        <v>193</v>
      </c>
      <c r="E48" s="33">
        <v>247</v>
      </c>
      <c r="F48" s="33">
        <v>193</v>
      </c>
      <c r="G48" s="33">
        <v>133</v>
      </c>
      <c r="H48" s="34">
        <v>0</v>
      </c>
      <c r="I48" s="32">
        <f t="shared" ref="I48" si="16">SUM(B48:H48)</f>
        <v>1164</v>
      </c>
      <c r="J48" s="33">
        <f>SUM(B49:H49)</f>
        <v>50.5</v>
      </c>
      <c r="K48" s="149">
        <f t="shared" si="12"/>
        <v>23.049504950495049</v>
      </c>
      <c r="L48" s="31" t="s">
        <v>18</v>
      </c>
    </row>
    <row r="49" spans="1:12" ht="16.5" hidden="1" customHeight="1" thickBot="1" x14ac:dyDescent="0.3">
      <c r="A49" s="13" t="s">
        <v>14</v>
      </c>
      <c r="B49" s="14">
        <v>7.5</v>
      </c>
      <c r="C49" s="15">
        <v>10.5</v>
      </c>
      <c r="D49" s="15">
        <v>7.5</v>
      </c>
      <c r="E49" s="15">
        <v>10</v>
      </c>
      <c r="F49" s="15">
        <v>7.5</v>
      </c>
      <c r="G49" s="15">
        <v>7.5</v>
      </c>
      <c r="H49" s="16">
        <v>0</v>
      </c>
      <c r="I49" s="14"/>
      <c r="J49" s="15"/>
      <c r="K49" s="145" t="str">
        <f t="shared" si="12"/>
        <v>0</v>
      </c>
      <c r="L49" s="18" t="s">
        <v>14</v>
      </c>
    </row>
    <row r="50" spans="1:12" ht="16.5" thickBot="1" x14ac:dyDescent="0.3">
      <c r="A50" s="35" t="s">
        <v>19</v>
      </c>
      <c r="B50" s="36">
        <v>419</v>
      </c>
      <c r="C50" s="37">
        <v>0</v>
      </c>
      <c r="D50" s="37">
        <v>342</v>
      </c>
      <c r="E50" s="37">
        <v>286</v>
      </c>
      <c r="F50" s="37">
        <v>262</v>
      </c>
      <c r="G50" s="37">
        <v>239</v>
      </c>
      <c r="H50" s="38">
        <v>0</v>
      </c>
      <c r="I50" s="36">
        <f t="shared" ref="I50" si="17">SUM(B50:H50)</f>
        <v>1548</v>
      </c>
      <c r="J50" s="37">
        <f>SUM(B51:H51)</f>
        <v>40</v>
      </c>
      <c r="K50" s="150">
        <f t="shared" si="12"/>
        <v>38.700000000000003</v>
      </c>
      <c r="L50" s="35" t="s">
        <v>19</v>
      </c>
    </row>
    <row r="51" spans="1:12" ht="16.5" hidden="1" customHeight="1" thickBot="1" x14ac:dyDescent="0.3">
      <c r="A51" s="13" t="s">
        <v>14</v>
      </c>
      <c r="B51" s="14">
        <v>7.5</v>
      </c>
      <c r="C51" s="15">
        <v>0</v>
      </c>
      <c r="D51" s="15">
        <v>10.5</v>
      </c>
      <c r="E51" s="15">
        <v>7.5</v>
      </c>
      <c r="F51" s="15">
        <v>7</v>
      </c>
      <c r="G51" s="15">
        <v>7.5</v>
      </c>
      <c r="H51" s="16">
        <v>0</v>
      </c>
      <c r="I51" s="14"/>
      <c r="J51" s="15"/>
      <c r="K51" s="145" t="str">
        <f t="shared" si="12"/>
        <v>0</v>
      </c>
      <c r="L51" s="18" t="s">
        <v>14</v>
      </c>
    </row>
    <row r="52" spans="1:12" ht="16.5" thickBot="1" x14ac:dyDescent="0.3">
      <c r="A52" s="39" t="s">
        <v>20</v>
      </c>
      <c r="B52" s="40">
        <v>0</v>
      </c>
      <c r="C52" s="41">
        <v>542</v>
      </c>
      <c r="D52" s="41">
        <v>536</v>
      </c>
      <c r="E52" s="41">
        <v>943</v>
      </c>
      <c r="F52" s="41">
        <v>430</v>
      </c>
      <c r="G52" s="41">
        <v>285</v>
      </c>
      <c r="H52" s="42">
        <v>207</v>
      </c>
      <c r="I52" s="40">
        <f t="shared" ref="I52" si="18">SUM(B52:H52)</f>
        <v>2943</v>
      </c>
      <c r="J52" s="41">
        <f>SUM(B53:H53)</f>
        <v>53.5</v>
      </c>
      <c r="K52" s="151">
        <f t="shared" si="12"/>
        <v>55.009345794392523</v>
      </c>
      <c r="L52" s="39" t="s">
        <v>20</v>
      </c>
    </row>
    <row r="53" spans="1:12" ht="16.5" hidden="1" customHeight="1" thickBot="1" x14ac:dyDescent="0.3">
      <c r="A53" s="13" t="s">
        <v>14</v>
      </c>
      <c r="B53" s="14">
        <v>7.5</v>
      </c>
      <c r="C53" s="15">
        <v>10.5</v>
      </c>
      <c r="D53" s="15">
        <v>7.5</v>
      </c>
      <c r="E53" s="15">
        <v>10</v>
      </c>
      <c r="F53" s="15">
        <v>7.5</v>
      </c>
      <c r="G53" s="15">
        <v>7.5</v>
      </c>
      <c r="H53" s="16">
        <v>3</v>
      </c>
      <c r="I53" s="14"/>
      <c r="J53" s="15"/>
      <c r="K53" s="145" t="str">
        <f t="shared" si="12"/>
        <v>0</v>
      </c>
      <c r="L53" s="18" t="s">
        <v>14</v>
      </c>
    </row>
    <row r="54" spans="1:12" ht="16.5" thickBot="1" x14ac:dyDescent="0.3">
      <c r="A54" s="43" t="s">
        <v>21</v>
      </c>
      <c r="B54" s="44">
        <v>450</v>
      </c>
      <c r="C54" s="45">
        <v>589</v>
      </c>
      <c r="D54" s="45">
        <v>0</v>
      </c>
      <c r="E54" s="45">
        <v>685</v>
      </c>
      <c r="F54" s="45">
        <v>478</v>
      </c>
      <c r="G54" s="45">
        <v>257</v>
      </c>
      <c r="H54" s="46">
        <v>318</v>
      </c>
      <c r="I54" s="44">
        <f t="shared" ref="I54" si="19">SUM(B54:H54)</f>
        <v>2777</v>
      </c>
      <c r="J54" s="45">
        <f>SUM(B55:H55)</f>
        <v>46</v>
      </c>
      <c r="K54" s="152">
        <f t="shared" si="12"/>
        <v>60.369565217391305</v>
      </c>
      <c r="L54" s="43" t="s">
        <v>21</v>
      </c>
    </row>
    <row r="55" spans="1:12" ht="16.5" hidden="1" customHeight="1" thickBot="1" x14ac:dyDescent="0.3">
      <c r="A55" s="13" t="s">
        <v>14</v>
      </c>
      <c r="B55" s="14">
        <v>7.5</v>
      </c>
      <c r="C55" s="15">
        <v>10.5</v>
      </c>
      <c r="D55" s="15">
        <v>0</v>
      </c>
      <c r="E55" s="15">
        <v>10</v>
      </c>
      <c r="F55" s="15">
        <v>7.5</v>
      </c>
      <c r="G55" s="15">
        <v>7.5</v>
      </c>
      <c r="H55" s="16">
        <v>3</v>
      </c>
      <c r="I55" s="14"/>
      <c r="J55" s="15"/>
      <c r="K55" s="145" t="str">
        <f t="shared" si="12"/>
        <v>0</v>
      </c>
      <c r="L55" s="18" t="s">
        <v>14</v>
      </c>
    </row>
    <row r="56" spans="1:12" ht="16.5" thickBot="1" x14ac:dyDescent="0.3">
      <c r="A56" s="47" t="s">
        <v>22</v>
      </c>
      <c r="B56" s="48">
        <v>198</v>
      </c>
      <c r="C56" s="49">
        <v>255</v>
      </c>
      <c r="D56" s="49">
        <v>192</v>
      </c>
      <c r="E56" s="49">
        <v>0</v>
      </c>
      <c r="F56" s="49">
        <v>162</v>
      </c>
      <c r="G56" s="49">
        <v>122</v>
      </c>
      <c r="H56" s="50">
        <v>0</v>
      </c>
      <c r="I56" s="48">
        <f t="shared" ref="I56" si="20">SUM(B56:H56)</f>
        <v>929</v>
      </c>
      <c r="J56" s="49">
        <f>SUM(B57:H57)</f>
        <v>34.5</v>
      </c>
      <c r="K56" s="153">
        <f t="shared" si="12"/>
        <v>26.927536231884059</v>
      </c>
      <c r="L56" s="47" t="s">
        <v>22</v>
      </c>
    </row>
    <row r="57" spans="1:12" ht="16.5" hidden="1" customHeight="1" thickBot="1" x14ac:dyDescent="0.3">
      <c r="A57" s="13" t="s">
        <v>14</v>
      </c>
      <c r="B57" s="14">
        <v>6.5</v>
      </c>
      <c r="C57" s="15">
        <v>9.5</v>
      </c>
      <c r="D57" s="15">
        <v>5.5</v>
      </c>
      <c r="E57" s="15">
        <v>0</v>
      </c>
      <c r="F57" s="15">
        <v>6.5</v>
      </c>
      <c r="G57" s="15">
        <v>6.5</v>
      </c>
      <c r="H57" s="16">
        <v>0</v>
      </c>
      <c r="I57" s="14"/>
      <c r="J57" s="15"/>
      <c r="K57" s="145" t="str">
        <f t="shared" si="12"/>
        <v>0</v>
      </c>
      <c r="L57" s="18" t="s">
        <v>14</v>
      </c>
    </row>
    <row r="58" spans="1:12" ht="16.5" thickBot="1" x14ac:dyDescent="0.3">
      <c r="A58" s="51" t="s">
        <v>23</v>
      </c>
      <c r="B58" s="52">
        <v>1079</v>
      </c>
      <c r="C58" s="53">
        <v>779</v>
      </c>
      <c r="D58" s="53">
        <v>940</v>
      </c>
      <c r="E58" s="53">
        <v>943</v>
      </c>
      <c r="F58" s="53">
        <v>732</v>
      </c>
      <c r="G58" s="53">
        <v>598</v>
      </c>
      <c r="H58" s="54">
        <v>301</v>
      </c>
      <c r="I58" s="52">
        <f t="shared" ref="I58" si="21">SUM(B58:H58)</f>
        <v>5372</v>
      </c>
      <c r="J58" s="53">
        <f>SUM(B59:H59)</f>
        <v>56.5</v>
      </c>
      <c r="K58" s="154">
        <f t="shared" si="12"/>
        <v>95.079646017699119</v>
      </c>
      <c r="L58" s="51" t="s">
        <v>23</v>
      </c>
    </row>
    <row r="59" spans="1:12" ht="16.5" hidden="1" customHeight="1" thickBot="1" x14ac:dyDescent="0.3">
      <c r="A59" s="13" t="s">
        <v>14</v>
      </c>
      <c r="B59" s="14">
        <v>10.5</v>
      </c>
      <c r="C59" s="15">
        <v>7.5</v>
      </c>
      <c r="D59" s="15">
        <v>10.5</v>
      </c>
      <c r="E59" s="15">
        <v>10</v>
      </c>
      <c r="F59" s="15">
        <v>7.5</v>
      </c>
      <c r="G59" s="15">
        <v>7.5</v>
      </c>
      <c r="H59" s="16">
        <v>3</v>
      </c>
      <c r="I59" s="14"/>
      <c r="J59" s="15"/>
      <c r="K59" s="145" t="str">
        <f t="shared" si="12"/>
        <v>0</v>
      </c>
      <c r="L59" s="18" t="s">
        <v>14</v>
      </c>
    </row>
    <row r="60" spans="1:12" ht="16.5" thickBot="1" x14ac:dyDescent="0.3">
      <c r="A60" s="55" t="s">
        <v>24</v>
      </c>
      <c r="B60" s="56">
        <v>282</v>
      </c>
      <c r="C60" s="57">
        <v>388</v>
      </c>
      <c r="D60" s="57">
        <v>0</v>
      </c>
      <c r="E60" s="57">
        <v>316</v>
      </c>
      <c r="F60" s="57">
        <v>315</v>
      </c>
      <c r="G60" s="57">
        <v>275</v>
      </c>
      <c r="H60" s="58">
        <v>0</v>
      </c>
      <c r="I60" s="56">
        <f t="shared" ref="I60" si="22">SUM(B60:H60)</f>
        <v>1576</v>
      </c>
      <c r="J60" s="57">
        <f>SUM(B61:H61)</f>
        <v>43</v>
      </c>
      <c r="K60" s="155">
        <f t="shared" si="12"/>
        <v>36.651162790697676</v>
      </c>
      <c r="L60" s="55" t="s">
        <v>24</v>
      </c>
    </row>
    <row r="61" spans="1:12" ht="16.5" hidden="1" customHeight="1" thickBot="1" x14ac:dyDescent="0.3">
      <c r="A61" s="13" t="s">
        <v>14</v>
      </c>
      <c r="B61" s="14">
        <v>7.5</v>
      </c>
      <c r="C61" s="15">
        <v>10.5</v>
      </c>
      <c r="D61" s="15">
        <v>0</v>
      </c>
      <c r="E61" s="15">
        <v>10</v>
      </c>
      <c r="F61" s="15">
        <v>7.5</v>
      </c>
      <c r="G61" s="15">
        <v>7.5</v>
      </c>
      <c r="H61" s="16">
        <v>0</v>
      </c>
      <c r="I61" s="14"/>
      <c r="J61" s="15"/>
      <c r="K61" s="145" t="str">
        <f t="shared" si="12"/>
        <v>0</v>
      </c>
      <c r="L61" s="18" t="s">
        <v>14</v>
      </c>
    </row>
    <row r="62" spans="1:12" ht="16.5" thickBot="1" x14ac:dyDescent="0.3">
      <c r="A62" s="59" t="s">
        <v>25</v>
      </c>
      <c r="B62" s="60">
        <v>335</v>
      </c>
      <c r="C62" s="61">
        <v>683</v>
      </c>
      <c r="D62" s="61">
        <v>0</v>
      </c>
      <c r="E62" s="61">
        <v>384</v>
      </c>
      <c r="F62" s="61">
        <v>606</v>
      </c>
      <c r="G62" s="61">
        <v>617</v>
      </c>
      <c r="H62" s="62">
        <v>0</v>
      </c>
      <c r="I62" s="60">
        <f t="shared" ref="I62" si="23">SUM(B62:H62)</f>
        <v>2625</v>
      </c>
      <c r="J62" s="61">
        <f>SUM(B63:H63)</f>
        <v>43</v>
      </c>
      <c r="K62" s="156">
        <f t="shared" si="12"/>
        <v>61.046511627906973</v>
      </c>
      <c r="L62" s="59" t="s">
        <v>25</v>
      </c>
    </row>
    <row r="63" spans="1:12" ht="16.5" hidden="1" customHeight="1" thickBot="1" x14ac:dyDescent="0.3">
      <c r="A63" s="13" t="s">
        <v>14</v>
      </c>
      <c r="B63" s="14">
        <v>7.5</v>
      </c>
      <c r="C63" s="15">
        <v>10.5</v>
      </c>
      <c r="D63" s="15">
        <v>0</v>
      </c>
      <c r="E63" s="15">
        <v>7</v>
      </c>
      <c r="F63" s="15">
        <v>10.5</v>
      </c>
      <c r="G63" s="15">
        <v>7.5</v>
      </c>
      <c r="H63" s="16">
        <v>0</v>
      </c>
      <c r="I63" s="14"/>
      <c r="J63" s="15"/>
      <c r="K63" s="145" t="str">
        <f t="shared" si="12"/>
        <v>0</v>
      </c>
      <c r="L63" s="18" t="s">
        <v>14</v>
      </c>
    </row>
    <row r="64" spans="1:12" ht="16.5" thickBot="1" x14ac:dyDescent="0.3">
      <c r="A64" s="63" t="s">
        <v>26</v>
      </c>
      <c r="B64" s="64">
        <v>145</v>
      </c>
      <c r="C64" s="65">
        <v>275</v>
      </c>
      <c r="D64" s="65">
        <v>192</v>
      </c>
      <c r="E64" s="65">
        <v>0</v>
      </c>
      <c r="F64" s="65">
        <v>193</v>
      </c>
      <c r="G64" s="65">
        <v>149</v>
      </c>
      <c r="H64" s="66">
        <v>0</v>
      </c>
      <c r="I64" s="64">
        <f t="shared" ref="I64" si="24">SUM(B64:H64)</f>
        <v>954</v>
      </c>
      <c r="J64" s="65">
        <f>SUM(B65:H65)</f>
        <v>39</v>
      </c>
      <c r="K64" s="157">
        <f t="shared" si="12"/>
        <v>24.46153846153846</v>
      </c>
      <c r="L64" s="63" t="s">
        <v>26</v>
      </c>
    </row>
    <row r="65" spans="1:12" ht="16.5" hidden="1" customHeight="1" thickBot="1" x14ac:dyDescent="0.3">
      <c r="A65" s="13" t="s">
        <v>14</v>
      </c>
      <c r="B65" s="14">
        <v>7.5</v>
      </c>
      <c r="C65" s="15">
        <v>10.5</v>
      </c>
      <c r="D65" s="15">
        <v>7</v>
      </c>
      <c r="E65" s="15">
        <v>0</v>
      </c>
      <c r="F65" s="15">
        <v>7.5</v>
      </c>
      <c r="G65" s="15">
        <v>6.5</v>
      </c>
      <c r="H65" s="16">
        <v>0</v>
      </c>
      <c r="I65" s="14"/>
      <c r="J65" s="15"/>
      <c r="K65" s="145" t="str">
        <f t="shared" si="12"/>
        <v>0</v>
      </c>
      <c r="L65" s="18" t="s">
        <v>14</v>
      </c>
    </row>
    <row r="66" spans="1:12" ht="16.5" thickBot="1" x14ac:dyDescent="0.3">
      <c r="A66" s="67" t="s">
        <v>27</v>
      </c>
      <c r="B66" s="68">
        <v>176</v>
      </c>
      <c r="C66" s="69">
        <v>234</v>
      </c>
      <c r="D66" s="69">
        <v>241</v>
      </c>
      <c r="E66" s="69"/>
      <c r="F66" s="69">
        <v>0</v>
      </c>
      <c r="G66" s="69">
        <v>202</v>
      </c>
      <c r="H66" s="70">
        <v>0</v>
      </c>
      <c r="I66" s="68">
        <f t="shared" ref="I66" si="25">SUM(B66:H66)</f>
        <v>853</v>
      </c>
      <c r="J66" s="69">
        <f>SUM(B67:H67)</f>
        <v>35</v>
      </c>
      <c r="K66" s="158">
        <f t="shared" si="12"/>
        <v>24.37142857142857</v>
      </c>
      <c r="L66" s="67" t="s">
        <v>27</v>
      </c>
    </row>
    <row r="67" spans="1:12" ht="16.5" hidden="1" customHeight="1" thickBot="1" x14ac:dyDescent="0.3">
      <c r="A67" s="71" t="s">
        <v>14</v>
      </c>
      <c r="B67" s="14">
        <v>6.5</v>
      </c>
      <c r="C67" s="15">
        <v>6.5</v>
      </c>
      <c r="D67" s="15">
        <v>9</v>
      </c>
      <c r="E67" s="15">
        <v>6.5</v>
      </c>
      <c r="F67" s="15">
        <v>0</v>
      </c>
      <c r="G67" s="15">
        <v>6.5</v>
      </c>
      <c r="H67" s="16">
        <v>0</v>
      </c>
      <c r="I67" s="14"/>
      <c r="J67" s="72">
        <f t="shared" ref="J67:J69" si="26">SUM(B68:H68)</f>
        <v>0</v>
      </c>
      <c r="K67" s="145" t="str">
        <f t="shared" si="12"/>
        <v>0</v>
      </c>
      <c r="L67" s="18" t="s">
        <v>14</v>
      </c>
    </row>
    <row r="68" spans="1:12" ht="15.75" thickBot="1" x14ac:dyDescent="0.3">
      <c r="A68" s="73" t="s">
        <v>28</v>
      </c>
      <c r="B68" s="74">
        <v>0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6">
        <v>0</v>
      </c>
      <c r="I68" s="74">
        <f t="shared" ref="I68" si="27">SUM(B68:H68)</f>
        <v>0</v>
      </c>
      <c r="J68" s="75">
        <f t="shared" si="26"/>
        <v>16</v>
      </c>
      <c r="K68" s="159">
        <f t="shared" si="12"/>
        <v>0</v>
      </c>
      <c r="L68" s="73" t="s">
        <v>28</v>
      </c>
    </row>
    <row r="69" spans="1:12" ht="16.5" hidden="1" customHeight="1" thickBot="1" x14ac:dyDescent="0.3">
      <c r="A69" s="71" t="s">
        <v>14</v>
      </c>
      <c r="B69" s="14">
        <v>0</v>
      </c>
      <c r="C69" s="15">
        <v>4</v>
      </c>
      <c r="D69" s="15">
        <v>4</v>
      </c>
      <c r="E69" s="15">
        <v>4</v>
      </c>
      <c r="F69" s="15">
        <v>4</v>
      </c>
      <c r="G69" s="15">
        <v>0</v>
      </c>
      <c r="H69" s="16">
        <v>0</v>
      </c>
      <c r="I69" s="14"/>
      <c r="J69" s="72">
        <f t="shared" si="26"/>
        <v>113</v>
      </c>
      <c r="K69" s="145">
        <f t="shared" si="12"/>
        <v>0</v>
      </c>
      <c r="L69" s="18" t="s">
        <v>14</v>
      </c>
    </row>
    <row r="70" spans="1:12" x14ac:dyDescent="0.25">
      <c r="A70" s="77" t="s">
        <v>29</v>
      </c>
      <c r="B70" s="78">
        <v>0</v>
      </c>
      <c r="C70" s="79">
        <v>27</v>
      </c>
      <c r="D70" s="79">
        <v>23</v>
      </c>
      <c r="E70" s="79">
        <v>35</v>
      </c>
      <c r="F70" s="79">
        <v>28</v>
      </c>
      <c r="G70" s="79">
        <v>0</v>
      </c>
      <c r="H70" s="80">
        <v>0</v>
      </c>
      <c r="I70" s="78">
        <f t="shared" ref="I70" si="28">SUM(B70:H70)</f>
        <v>113</v>
      </c>
      <c r="J70" s="79">
        <f>SUM(B71:H71)</f>
        <v>16</v>
      </c>
      <c r="K70" s="160">
        <f t="shared" si="12"/>
        <v>7.0625</v>
      </c>
      <c r="L70" s="77" t="s">
        <v>29</v>
      </c>
    </row>
    <row r="71" spans="1:12" ht="16.5" hidden="1" customHeight="1" thickBot="1" x14ac:dyDescent="0.3">
      <c r="A71" s="71" t="s">
        <v>14</v>
      </c>
      <c r="B71" s="14">
        <v>0</v>
      </c>
      <c r="C71" s="15">
        <v>4</v>
      </c>
      <c r="D71" s="15">
        <v>4</v>
      </c>
      <c r="E71" s="15">
        <v>4</v>
      </c>
      <c r="F71" s="15">
        <v>4</v>
      </c>
      <c r="G71" s="15">
        <v>0</v>
      </c>
      <c r="H71" s="16">
        <v>0</v>
      </c>
      <c r="I71" s="14"/>
      <c r="J71" s="72">
        <f t="shared" ref="J71" si="29">SUM(B72:H72)</f>
        <v>0</v>
      </c>
      <c r="K71" s="17"/>
      <c r="L71" s="18" t="s">
        <v>14</v>
      </c>
    </row>
    <row r="72" spans="1:12" ht="15.75" thickBot="1" x14ac:dyDescent="0.3"/>
    <row r="73" spans="1:12" ht="24" thickBot="1" x14ac:dyDescent="0.3">
      <c r="A73" s="1"/>
      <c r="B73" s="163" t="s">
        <v>0</v>
      </c>
      <c r="C73" s="164"/>
      <c r="D73" s="164"/>
      <c r="E73" s="164"/>
      <c r="F73" s="164"/>
      <c r="G73" s="164"/>
      <c r="H73" s="164"/>
      <c r="I73" s="164"/>
      <c r="J73" s="164"/>
      <c r="K73" s="165"/>
      <c r="L73" s="2"/>
    </row>
    <row r="74" spans="1:12" x14ac:dyDescent="0.25">
      <c r="A74" s="161" t="s">
        <v>1</v>
      </c>
      <c r="B74" s="3" t="s">
        <v>2</v>
      </c>
      <c r="C74" s="4" t="s">
        <v>3</v>
      </c>
      <c r="D74" s="4" t="s">
        <v>4</v>
      </c>
      <c r="E74" s="4" t="s">
        <v>5</v>
      </c>
      <c r="F74" s="4" t="s">
        <v>6</v>
      </c>
      <c r="G74" s="4" t="s">
        <v>7</v>
      </c>
      <c r="H74" s="5" t="s">
        <v>8</v>
      </c>
      <c r="I74" s="166" t="s">
        <v>9</v>
      </c>
      <c r="J74" s="168" t="s">
        <v>10</v>
      </c>
      <c r="K74" s="170" t="s">
        <v>11</v>
      </c>
      <c r="L74" s="161" t="s">
        <v>12</v>
      </c>
    </row>
    <row r="75" spans="1:12" ht="15.75" thickBot="1" x14ac:dyDescent="0.3">
      <c r="A75" s="162"/>
      <c r="B75" s="6">
        <f>H39+1</f>
        <v>42471</v>
      </c>
      <c r="C75" s="7">
        <f t="shared" ref="C75" si="30">B75+1</f>
        <v>42472</v>
      </c>
      <c r="D75" s="7">
        <f t="shared" ref="D75" si="31">C75+1</f>
        <v>42473</v>
      </c>
      <c r="E75" s="7">
        <f t="shared" ref="E75" si="32">D75+1</f>
        <v>42474</v>
      </c>
      <c r="F75" s="7">
        <f t="shared" ref="F75" si="33">E75+1</f>
        <v>42475</v>
      </c>
      <c r="G75" s="7">
        <f t="shared" ref="G75" si="34">F75+1</f>
        <v>42476</v>
      </c>
      <c r="H75" s="8">
        <f t="shared" ref="H75" si="35">G75+1</f>
        <v>42477</v>
      </c>
      <c r="I75" s="167"/>
      <c r="J75" s="169"/>
      <c r="K75" s="171"/>
      <c r="L75" s="162"/>
    </row>
    <row r="76" spans="1:12" ht="16.5" thickBot="1" x14ac:dyDescent="0.3">
      <c r="A76" s="9" t="s">
        <v>13</v>
      </c>
      <c r="B76" s="10">
        <v>217</v>
      </c>
      <c r="C76" s="11">
        <v>307</v>
      </c>
      <c r="D76" s="11">
        <v>211</v>
      </c>
      <c r="E76" s="11">
        <v>268</v>
      </c>
      <c r="F76" s="11">
        <v>204</v>
      </c>
      <c r="G76" s="11">
        <v>214</v>
      </c>
      <c r="H76" s="12">
        <v>0</v>
      </c>
      <c r="I76" s="10">
        <f t="shared" ref="I76" si="36">SUM(B76:H76)</f>
        <v>1421</v>
      </c>
      <c r="J76" s="11">
        <f>SUM(B77:H77)</f>
        <v>51</v>
      </c>
      <c r="K76" s="144">
        <f>IFERROR((I76/J76), "0")</f>
        <v>27.862745098039216</v>
      </c>
      <c r="L76" s="9" t="s">
        <v>13</v>
      </c>
    </row>
    <row r="77" spans="1:12" ht="16.5" hidden="1" thickBot="1" x14ac:dyDescent="0.3">
      <c r="A77" s="13" t="s">
        <v>14</v>
      </c>
      <c r="B77" s="14">
        <v>8</v>
      </c>
      <c r="C77" s="15">
        <v>8</v>
      </c>
      <c r="D77" s="15">
        <v>8</v>
      </c>
      <c r="E77" s="15">
        <v>11</v>
      </c>
      <c r="F77" s="15">
        <v>8</v>
      </c>
      <c r="G77" s="15">
        <v>8</v>
      </c>
      <c r="H77" s="16">
        <v>0</v>
      </c>
      <c r="I77" s="14"/>
      <c r="J77" s="15"/>
      <c r="K77" s="145" t="str">
        <f t="shared" ref="K77:K106" si="37">IFERROR((I77/J77), "0")</f>
        <v>0</v>
      </c>
      <c r="L77" s="18" t="s">
        <v>14</v>
      </c>
    </row>
    <row r="78" spans="1:12" ht="16.5" thickBot="1" x14ac:dyDescent="0.3">
      <c r="A78" s="19" t="s">
        <v>15</v>
      </c>
      <c r="B78" s="20">
        <v>73</v>
      </c>
      <c r="C78" s="21">
        <v>0</v>
      </c>
      <c r="D78" s="21">
        <v>79</v>
      </c>
      <c r="E78" s="21">
        <v>137</v>
      </c>
      <c r="F78" s="21">
        <v>104</v>
      </c>
      <c r="G78" s="21">
        <v>73</v>
      </c>
      <c r="H78" s="121">
        <v>0</v>
      </c>
      <c r="I78" s="20">
        <f t="shared" ref="I78" si="38">SUM(B78:H78)</f>
        <v>466</v>
      </c>
      <c r="J78" s="21">
        <f>SUM(B79:H79)</f>
        <v>35</v>
      </c>
      <c r="K78" s="146">
        <f t="shared" si="37"/>
        <v>13.314285714285715</v>
      </c>
      <c r="L78" s="19" t="s">
        <v>15</v>
      </c>
    </row>
    <row r="79" spans="1:12" ht="16.5" hidden="1" thickBot="1" x14ac:dyDescent="0.3">
      <c r="A79" s="13" t="s">
        <v>14</v>
      </c>
      <c r="B79" s="14">
        <v>6.5</v>
      </c>
      <c r="C79" s="15">
        <v>0</v>
      </c>
      <c r="D79" s="15">
        <v>6.5</v>
      </c>
      <c r="E79" s="15">
        <v>9.5</v>
      </c>
      <c r="F79" s="15">
        <v>6</v>
      </c>
      <c r="G79" s="15">
        <v>6.5</v>
      </c>
      <c r="H79" s="16">
        <v>0</v>
      </c>
      <c r="I79" s="14"/>
      <c r="J79" s="15"/>
      <c r="K79" s="145" t="str">
        <f t="shared" si="37"/>
        <v>0</v>
      </c>
      <c r="L79" s="18" t="s">
        <v>14</v>
      </c>
    </row>
    <row r="80" spans="1:12" ht="16.5" thickBot="1" x14ac:dyDescent="0.3">
      <c r="A80" s="23" t="s">
        <v>16</v>
      </c>
      <c r="B80" s="24">
        <v>1834</v>
      </c>
      <c r="C80" s="25">
        <v>1340</v>
      </c>
      <c r="D80" s="25">
        <v>1391</v>
      </c>
      <c r="E80" s="25">
        <v>1305</v>
      </c>
      <c r="F80" s="25">
        <v>1330</v>
      </c>
      <c r="G80" s="25">
        <v>1143</v>
      </c>
      <c r="H80" s="26">
        <v>462</v>
      </c>
      <c r="I80" s="24">
        <f t="shared" ref="I80" si="39">SUM(B80:H80)</f>
        <v>8805</v>
      </c>
      <c r="J80" s="25">
        <f>SUM(B81:H81)</f>
        <v>56.5</v>
      </c>
      <c r="K80" s="147">
        <f t="shared" si="37"/>
        <v>155.84070796460176</v>
      </c>
      <c r="L80" s="23" t="s">
        <v>16</v>
      </c>
    </row>
    <row r="81" spans="1:12" ht="16.5" hidden="1" thickBot="1" x14ac:dyDescent="0.3">
      <c r="A81" s="13" t="s">
        <v>14</v>
      </c>
      <c r="B81" s="14">
        <v>10</v>
      </c>
      <c r="C81" s="15">
        <v>7.5</v>
      </c>
      <c r="D81" s="15">
        <v>10.5</v>
      </c>
      <c r="E81" s="15">
        <v>7.5</v>
      </c>
      <c r="F81" s="15">
        <v>10.5</v>
      </c>
      <c r="G81" s="15">
        <v>7.5</v>
      </c>
      <c r="H81" s="16">
        <v>3</v>
      </c>
      <c r="I81" s="14"/>
      <c r="J81" s="15"/>
      <c r="K81" s="145" t="str">
        <f t="shared" si="37"/>
        <v>0</v>
      </c>
      <c r="L81" s="18" t="s">
        <v>14</v>
      </c>
    </row>
    <row r="82" spans="1:12" ht="16.5" thickBot="1" x14ac:dyDescent="0.3">
      <c r="A82" s="27" t="s">
        <v>17</v>
      </c>
      <c r="B82" s="28">
        <v>885</v>
      </c>
      <c r="C82" s="29">
        <v>509</v>
      </c>
      <c r="D82" s="29">
        <v>548</v>
      </c>
      <c r="E82" s="29">
        <v>494</v>
      </c>
      <c r="F82" s="29">
        <v>612</v>
      </c>
      <c r="G82" s="29">
        <v>550</v>
      </c>
      <c r="H82" s="30">
        <v>0</v>
      </c>
      <c r="I82" s="28">
        <f t="shared" ref="I82" si="40">SUM(B82:H82)</f>
        <v>3598</v>
      </c>
      <c r="J82" s="29">
        <f>SUM(B83:H83)</f>
        <v>50.5</v>
      </c>
      <c r="K82" s="148">
        <f t="shared" si="37"/>
        <v>71.247524752475243</v>
      </c>
      <c r="L82" s="27" t="s">
        <v>17</v>
      </c>
    </row>
    <row r="83" spans="1:12" ht="16.5" hidden="1" thickBot="1" x14ac:dyDescent="0.3">
      <c r="A83" s="13" t="s">
        <v>14</v>
      </c>
      <c r="B83" s="14">
        <v>10.5</v>
      </c>
      <c r="C83" s="15">
        <v>7.5</v>
      </c>
      <c r="D83" s="15">
        <v>10</v>
      </c>
      <c r="E83" s="15">
        <v>7.5</v>
      </c>
      <c r="F83" s="15">
        <v>7.5</v>
      </c>
      <c r="G83" s="15">
        <v>7.5</v>
      </c>
      <c r="H83" s="16">
        <v>0</v>
      </c>
      <c r="I83" s="14"/>
      <c r="J83" s="15"/>
      <c r="K83" s="145" t="str">
        <f t="shared" si="37"/>
        <v>0</v>
      </c>
      <c r="L83" s="18" t="s">
        <v>14</v>
      </c>
    </row>
    <row r="84" spans="1:12" ht="16.5" thickBot="1" x14ac:dyDescent="0.3">
      <c r="A84" s="31" t="s">
        <v>18</v>
      </c>
      <c r="B84" s="32">
        <v>160</v>
      </c>
      <c r="C84" s="33">
        <v>260</v>
      </c>
      <c r="D84" s="33">
        <v>182</v>
      </c>
      <c r="E84" s="33">
        <v>213</v>
      </c>
      <c r="F84" s="33">
        <v>160</v>
      </c>
      <c r="G84" s="33">
        <v>134</v>
      </c>
      <c r="H84" s="34">
        <v>0</v>
      </c>
      <c r="I84" s="32">
        <f t="shared" ref="I84" si="41">SUM(B84:H84)</f>
        <v>1109</v>
      </c>
      <c r="J84" s="33">
        <f>SUM(B85:H85)</f>
        <v>50.5</v>
      </c>
      <c r="K84" s="149">
        <f t="shared" si="37"/>
        <v>21.96039603960396</v>
      </c>
      <c r="L84" s="31" t="s">
        <v>18</v>
      </c>
    </row>
    <row r="85" spans="1:12" ht="16.5" hidden="1" thickBot="1" x14ac:dyDescent="0.3">
      <c r="A85" s="13" t="s">
        <v>14</v>
      </c>
      <c r="B85" s="14">
        <v>7.5</v>
      </c>
      <c r="C85" s="15">
        <v>10.5</v>
      </c>
      <c r="D85" s="15">
        <v>7.5</v>
      </c>
      <c r="E85" s="15">
        <v>10</v>
      </c>
      <c r="F85" s="15">
        <v>7.5</v>
      </c>
      <c r="G85" s="15">
        <v>7.5</v>
      </c>
      <c r="H85" s="16">
        <v>0</v>
      </c>
      <c r="I85" s="14"/>
      <c r="J85" s="15"/>
      <c r="K85" s="145" t="str">
        <f t="shared" si="37"/>
        <v>0</v>
      </c>
      <c r="L85" s="18" t="s">
        <v>14</v>
      </c>
    </row>
    <row r="86" spans="1:12" ht="16.5" thickBot="1" x14ac:dyDescent="0.3">
      <c r="A86" s="35" t="s">
        <v>19</v>
      </c>
      <c r="B86" s="36">
        <v>216</v>
      </c>
      <c r="C86" s="37">
        <v>0</v>
      </c>
      <c r="D86" s="37">
        <v>370</v>
      </c>
      <c r="E86" s="37">
        <v>296</v>
      </c>
      <c r="F86" s="37">
        <v>251</v>
      </c>
      <c r="G86" s="37">
        <v>408</v>
      </c>
      <c r="H86" s="38">
        <v>0</v>
      </c>
      <c r="I86" s="36">
        <f t="shared" ref="I86" si="42">SUM(B86:H86)</f>
        <v>1541</v>
      </c>
      <c r="J86" s="37">
        <f>SUM(B87:H87)</f>
        <v>40</v>
      </c>
      <c r="K86" s="150">
        <f t="shared" si="37"/>
        <v>38.524999999999999</v>
      </c>
      <c r="L86" s="35" t="s">
        <v>19</v>
      </c>
    </row>
    <row r="87" spans="1:12" ht="16.5" hidden="1" thickBot="1" x14ac:dyDescent="0.3">
      <c r="A87" s="13" t="s">
        <v>14</v>
      </c>
      <c r="B87" s="14">
        <v>7.5</v>
      </c>
      <c r="C87" s="15">
        <v>0</v>
      </c>
      <c r="D87" s="15">
        <v>10.5</v>
      </c>
      <c r="E87" s="15">
        <v>7.5</v>
      </c>
      <c r="F87" s="15">
        <v>7</v>
      </c>
      <c r="G87" s="15">
        <v>7.5</v>
      </c>
      <c r="H87" s="16">
        <v>0</v>
      </c>
      <c r="I87" s="14"/>
      <c r="J87" s="15"/>
      <c r="K87" s="145" t="str">
        <f t="shared" si="37"/>
        <v>0</v>
      </c>
      <c r="L87" s="18" t="s">
        <v>14</v>
      </c>
    </row>
    <row r="88" spans="1:12" ht="16.5" thickBot="1" x14ac:dyDescent="0.3">
      <c r="A88" s="39" t="s">
        <v>20</v>
      </c>
      <c r="B88" s="40">
        <v>290</v>
      </c>
      <c r="C88" s="41">
        <v>633</v>
      </c>
      <c r="D88" s="41">
        <v>763</v>
      </c>
      <c r="E88" s="41">
        <v>701</v>
      </c>
      <c r="F88" s="41">
        <v>309</v>
      </c>
      <c r="G88" s="41">
        <v>383</v>
      </c>
      <c r="H88" s="42">
        <v>36</v>
      </c>
      <c r="I88" s="40">
        <f t="shared" ref="I88" si="43">SUM(B88:H88)</f>
        <v>3115</v>
      </c>
      <c r="J88" s="41">
        <f>SUM(B89:H89)</f>
        <v>53.5</v>
      </c>
      <c r="K88" s="151">
        <f t="shared" si="37"/>
        <v>58.22429906542056</v>
      </c>
      <c r="L88" s="39" t="s">
        <v>20</v>
      </c>
    </row>
    <row r="89" spans="1:12" ht="16.5" hidden="1" thickBot="1" x14ac:dyDescent="0.3">
      <c r="A89" s="13" t="s">
        <v>14</v>
      </c>
      <c r="B89" s="14">
        <v>7.5</v>
      </c>
      <c r="C89" s="15">
        <v>10.5</v>
      </c>
      <c r="D89" s="15">
        <v>7.5</v>
      </c>
      <c r="E89" s="15">
        <v>10</v>
      </c>
      <c r="F89" s="15">
        <v>7.5</v>
      </c>
      <c r="G89" s="15">
        <v>7.5</v>
      </c>
      <c r="H89" s="16">
        <v>3</v>
      </c>
      <c r="I89" s="14"/>
      <c r="J89" s="15"/>
      <c r="K89" s="145" t="str">
        <f t="shared" si="37"/>
        <v>0</v>
      </c>
      <c r="L89" s="18" t="s">
        <v>14</v>
      </c>
    </row>
    <row r="90" spans="1:12" ht="16.5" thickBot="1" x14ac:dyDescent="0.3">
      <c r="A90" s="43" t="s">
        <v>21</v>
      </c>
      <c r="B90" s="44">
        <v>404</v>
      </c>
      <c r="C90" s="45">
        <v>646</v>
      </c>
      <c r="D90" s="45">
        <v>0</v>
      </c>
      <c r="E90" s="45">
        <v>682</v>
      </c>
      <c r="F90" s="45">
        <v>415</v>
      </c>
      <c r="G90" s="45">
        <v>380</v>
      </c>
      <c r="H90" s="46">
        <v>273</v>
      </c>
      <c r="I90" s="44">
        <f t="shared" ref="I90" si="44">SUM(B90:H90)</f>
        <v>2800</v>
      </c>
      <c r="J90" s="45">
        <f>SUM(B91:H91)</f>
        <v>46</v>
      </c>
      <c r="K90" s="152">
        <f t="shared" si="37"/>
        <v>60.869565217391305</v>
      </c>
      <c r="L90" s="43" t="s">
        <v>21</v>
      </c>
    </row>
    <row r="91" spans="1:12" ht="16.5" hidden="1" thickBot="1" x14ac:dyDescent="0.3">
      <c r="A91" s="13" t="s">
        <v>14</v>
      </c>
      <c r="B91" s="14">
        <v>7.5</v>
      </c>
      <c r="C91" s="15">
        <v>10.5</v>
      </c>
      <c r="D91" s="15">
        <v>0</v>
      </c>
      <c r="E91" s="15">
        <v>10</v>
      </c>
      <c r="F91" s="15">
        <v>7.5</v>
      </c>
      <c r="G91" s="15">
        <v>7.5</v>
      </c>
      <c r="H91" s="16">
        <v>3</v>
      </c>
      <c r="I91" s="14"/>
      <c r="J91" s="15"/>
      <c r="K91" s="145" t="str">
        <f t="shared" si="37"/>
        <v>0</v>
      </c>
      <c r="L91" s="18" t="s">
        <v>14</v>
      </c>
    </row>
    <row r="92" spans="1:12" ht="16.5" thickBot="1" x14ac:dyDescent="0.3">
      <c r="A92" s="47" t="s">
        <v>22</v>
      </c>
      <c r="B92" s="48">
        <v>168</v>
      </c>
      <c r="C92" s="49">
        <v>211</v>
      </c>
      <c r="D92" s="49">
        <v>166</v>
      </c>
      <c r="E92" s="49">
        <v>0</v>
      </c>
      <c r="F92" s="49">
        <v>133</v>
      </c>
      <c r="G92" s="49">
        <v>148</v>
      </c>
      <c r="H92" s="50">
        <v>0</v>
      </c>
      <c r="I92" s="48">
        <f t="shared" ref="I92" si="45">SUM(B92:H92)</f>
        <v>826</v>
      </c>
      <c r="J92" s="49">
        <f>SUM(B93:H93)</f>
        <v>34.5</v>
      </c>
      <c r="K92" s="153">
        <f t="shared" si="37"/>
        <v>23.942028985507246</v>
      </c>
      <c r="L92" s="47" t="s">
        <v>22</v>
      </c>
    </row>
    <row r="93" spans="1:12" ht="16.5" hidden="1" thickBot="1" x14ac:dyDescent="0.3">
      <c r="A93" s="13" t="s">
        <v>14</v>
      </c>
      <c r="B93" s="14">
        <v>6.5</v>
      </c>
      <c r="C93" s="15">
        <v>9.5</v>
      </c>
      <c r="D93" s="15">
        <v>5.5</v>
      </c>
      <c r="E93" s="15">
        <v>0</v>
      </c>
      <c r="F93" s="15">
        <v>6.5</v>
      </c>
      <c r="G93" s="15">
        <v>6.5</v>
      </c>
      <c r="H93" s="16">
        <v>0</v>
      </c>
      <c r="I93" s="14"/>
      <c r="J93" s="15"/>
      <c r="K93" s="145" t="str">
        <f t="shared" si="37"/>
        <v>0</v>
      </c>
      <c r="L93" s="18" t="s">
        <v>14</v>
      </c>
    </row>
    <row r="94" spans="1:12" ht="16.5" thickBot="1" x14ac:dyDescent="0.3">
      <c r="A94" s="51" t="s">
        <v>23</v>
      </c>
      <c r="B94" s="52">
        <v>1110</v>
      </c>
      <c r="C94" s="53">
        <v>734</v>
      </c>
      <c r="D94" s="53">
        <v>982</v>
      </c>
      <c r="E94" s="53">
        <v>888</v>
      </c>
      <c r="F94" s="53">
        <v>523</v>
      </c>
      <c r="G94" s="53">
        <v>614</v>
      </c>
      <c r="H94" s="54">
        <v>325</v>
      </c>
      <c r="I94" s="52">
        <f t="shared" ref="I94" si="46">SUM(B94:H94)</f>
        <v>5176</v>
      </c>
      <c r="J94" s="53">
        <f>SUM(B95:H95)</f>
        <v>56.5</v>
      </c>
      <c r="K94" s="154">
        <f t="shared" si="37"/>
        <v>91.610619469026545</v>
      </c>
      <c r="L94" s="51" t="s">
        <v>23</v>
      </c>
    </row>
    <row r="95" spans="1:12" ht="16.5" hidden="1" thickBot="1" x14ac:dyDescent="0.3">
      <c r="A95" s="13" t="s">
        <v>14</v>
      </c>
      <c r="B95" s="14">
        <v>10.5</v>
      </c>
      <c r="C95" s="15">
        <v>7.5</v>
      </c>
      <c r="D95" s="15">
        <v>10.5</v>
      </c>
      <c r="E95" s="15">
        <v>10</v>
      </c>
      <c r="F95" s="15">
        <v>7.5</v>
      </c>
      <c r="G95" s="15">
        <v>7.5</v>
      </c>
      <c r="H95" s="16">
        <v>3</v>
      </c>
      <c r="I95" s="14"/>
      <c r="J95" s="15"/>
      <c r="K95" s="145" t="str">
        <f t="shared" si="37"/>
        <v>0</v>
      </c>
      <c r="L95" s="18" t="s">
        <v>14</v>
      </c>
    </row>
    <row r="96" spans="1:12" ht="16.5" thickBot="1" x14ac:dyDescent="0.3">
      <c r="A96" s="55" t="s">
        <v>24</v>
      </c>
      <c r="B96" s="56">
        <v>281</v>
      </c>
      <c r="C96" s="57">
        <v>310</v>
      </c>
      <c r="D96" s="57">
        <v>0</v>
      </c>
      <c r="E96" s="57">
        <v>321</v>
      </c>
      <c r="F96" s="57">
        <v>154</v>
      </c>
      <c r="G96" s="57">
        <v>449</v>
      </c>
      <c r="H96" s="58">
        <v>0</v>
      </c>
      <c r="I96" s="56">
        <f t="shared" ref="I96" si="47">SUM(B96:H96)</f>
        <v>1515</v>
      </c>
      <c r="J96" s="57">
        <f>SUM(B97:H97)</f>
        <v>43</v>
      </c>
      <c r="K96" s="155">
        <f t="shared" si="37"/>
        <v>35.232558139534881</v>
      </c>
      <c r="L96" s="55" t="s">
        <v>24</v>
      </c>
    </row>
    <row r="97" spans="1:12" ht="16.5" hidden="1" thickBot="1" x14ac:dyDescent="0.3">
      <c r="A97" s="13" t="s">
        <v>14</v>
      </c>
      <c r="B97" s="14">
        <v>7.5</v>
      </c>
      <c r="C97" s="15">
        <v>10.5</v>
      </c>
      <c r="D97" s="15">
        <v>0</v>
      </c>
      <c r="E97" s="15">
        <v>10</v>
      </c>
      <c r="F97" s="15">
        <v>7.5</v>
      </c>
      <c r="G97" s="15">
        <v>7.5</v>
      </c>
      <c r="H97" s="16">
        <v>0</v>
      </c>
      <c r="I97" s="14"/>
      <c r="J97" s="15"/>
      <c r="K97" s="145" t="str">
        <f t="shared" si="37"/>
        <v>0</v>
      </c>
      <c r="L97" s="18" t="s">
        <v>14</v>
      </c>
    </row>
    <row r="98" spans="1:12" ht="16.5" thickBot="1" x14ac:dyDescent="0.3">
      <c r="A98" s="59" t="s">
        <v>25</v>
      </c>
      <c r="B98" s="60">
        <v>320</v>
      </c>
      <c r="C98" s="61">
        <v>575</v>
      </c>
      <c r="D98" s="61">
        <v>0</v>
      </c>
      <c r="E98" s="61">
        <v>406</v>
      </c>
      <c r="F98" s="61">
        <v>511</v>
      </c>
      <c r="G98" s="61">
        <v>425</v>
      </c>
      <c r="H98" s="62">
        <v>0</v>
      </c>
      <c r="I98" s="60">
        <f t="shared" ref="I98" si="48">SUM(B98:H98)</f>
        <v>2237</v>
      </c>
      <c r="J98" s="61">
        <f>SUM(B99:H99)</f>
        <v>43</v>
      </c>
      <c r="K98" s="156">
        <f t="shared" si="37"/>
        <v>52.02325581395349</v>
      </c>
      <c r="L98" s="59" t="s">
        <v>25</v>
      </c>
    </row>
    <row r="99" spans="1:12" ht="16.5" hidden="1" thickBot="1" x14ac:dyDescent="0.3">
      <c r="A99" s="13" t="s">
        <v>14</v>
      </c>
      <c r="B99" s="14">
        <v>7.5</v>
      </c>
      <c r="C99" s="15">
        <v>10.5</v>
      </c>
      <c r="D99" s="15">
        <v>0</v>
      </c>
      <c r="E99" s="15">
        <v>7</v>
      </c>
      <c r="F99" s="15">
        <v>10.5</v>
      </c>
      <c r="G99" s="15">
        <v>7.5</v>
      </c>
      <c r="H99" s="16">
        <v>0</v>
      </c>
      <c r="I99" s="14"/>
      <c r="J99" s="15"/>
      <c r="K99" s="145" t="str">
        <f t="shared" si="37"/>
        <v>0</v>
      </c>
      <c r="L99" s="18" t="s">
        <v>14</v>
      </c>
    </row>
    <row r="100" spans="1:12" ht="16.5" thickBot="1" x14ac:dyDescent="0.3">
      <c r="A100" s="63" t="s">
        <v>26</v>
      </c>
      <c r="B100" s="64">
        <v>165</v>
      </c>
      <c r="C100" s="65">
        <v>181</v>
      </c>
      <c r="D100" s="65">
        <v>138</v>
      </c>
      <c r="E100" s="65">
        <v>0</v>
      </c>
      <c r="F100" s="65">
        <v>174</v>
      </c>
      <c r="G100" s="65">
        <v>164</v>
      </c>
      <c r="H100" s="66">
        <v>0</v>
      </c>
      <c r="I100" s="64">
        <f t="shared" ref="I100" si="49">SUM(B100:H100)</f>
        <v>822</v>
      </c>
      <c r="J100" s="65">
        <f>SUM(B101:H101)</f>
        <v>39</v>
      </c>
      <c r="K100" s="157">
        <f t="shared" si="37"/>
        <v>21.076923076923077</v>
      </c>
      <c r="L100" s="63" t="s">
        <v>26</v>
      </c>
    </row>
    <row r="101" spans="1:12" ht="16.5" hidden="1" thickBot="1" x14ac:dyDescent="0.3">
      <c r="A101" s="13" t="s">
        <v>14</v>
      </c>
      <c r="B101" s="14">
        <v>7.5</v>
      </c>
      <c r="C101" s="15">
        <v>10.5</v>
      </c>
      <c r="D101" s="15">
        <v>7</v>
      </c>
      <c r="E101" s="15">
        <v>0</v>
      </c>
      <c r="F101" s="15">
        <v>7.5</v>
      </c>
      <c r="G101" s="15">
        <v>6.5</v>
      </c>
      <c r="H101" s="16">
        <v>0</v>
      </c>
      <c r="I101" s="14"/>
      <c r="J101" s="15"/>
      <c r="K101" s="145" t="str">
        <f t="shared" si="37"/>
        <v>0</v>
      </c>
      <c r="L101" s="18" t="s">
        <v>14</v>
      </c>
    </row>
    <row r="102" spans="1:12" ht="16.5" thickBot="1" x14ac:dyDescent="0.3">
      <c r="A102" s="67" t="s">
        <v>27</v>
      </c>
      <c r="B102" s="68">
        <v>252</v>
      </c>
      <c r="C102" s="69">
        <v>135</v>
      </c>
      <c r="D102" s="69">
        <v>184</v>
      </c>
      <c r="E102" s="69">
        <v>116</v>
      </c>
      <c r="F102" s="69">
        <v>0</v>
      </c>
      <c r="G102" s="69">
        <v>164</v>
      </c>
      <c r="H102" s="70">
        <v>0</v>
      </c>
      <c r="I102" s="68">
        <f t="shared" ref="I102" si="50">SUM(B102:H102)</f>
        <v>851</v>
      </c>
      <c r="J102" s="69">
        <f>SUM(B103:H103)</f>
        <v>35</v>
      </c>
      <c r="K102" s="158">
        <f t="shared" si="37"/>
        <v>24.314285714285713</v>
      </c>
      <c r="L102" s="67" t="s">
        <v>27</v>
      </c>
    </row>
    <row r="103" spans="1:12" ht="16.5" hidden="1" thickBot="1" x14ac:dyDescent="0.3">
      <c r="A103" s="71" t="s">
        <v>14</v>
      </c>
      <c r="B103" s="14">
        <v>6.5</v>
      </c>
      <c r="C103" s="15">
        <v>6.5</v>
      </c>
      <c r="D103" s="15">
        <v>9</v>
      </c>
      <c r="E103" s="15">
        <v>6.5</v>
      </c>
      <c r="F103" s="15">
        <v>0</v>
      </c>
      <c r="G103" s="15">
        <v>6.5</v>
      </c>
      <c r="H103" s="16">
        <v>0</v>
      </c>
      <c r="I103" s="14"/>
      <c r="J103" s="72">
        <f t="shared" ref="J103:J105" si="51">SUM(B104:H104)</f>
        <v>70</v>
      </c>
      <c r="K103" s="145">
        <f t="shared" si="37"/>
        <v>0</v>
      </c>
      <c r="L103" s="18" t="s">
        <v>14</v>
      </c>
    </row>
    <row r="104" spans="1:12" ht="15.75" thickBot="1" x14ac:dyDescent="0.3">
      <c r="A104" s="73" t="s">
        <v>28</v>
      </c>
      <c r="B104" s="74">
        <v>0</v>
      </c>
      <c r="C104" s="75">
        <v>0</v>
      </c>
      <c r="D104" s="75">
        <v>0</v>
      </c>
      <c r="E104" s="75">
        <v>50</v>
      </c>
      <c r="F104" s="75">
        <v>20</v>
      </c>
      <c r="G104" s="75">
        <v>0</v>
      </c>
      <c r="H104" s="76">
        <v>0</v>
      </c>
      <c r="I104" s="74">
        <f t="shared" ref="I104" si="52">SUM(B104:H104)</f>
        <v>70</v>
      </c>
      <c r="J104" s="75">
        <f t="shared" si="51"/>
        <v>16</v>
      </c>
      <c r="K104" s="159">
        <f t="shared" si="37"/>
        <v>4.375</v>
      </c>
      <c r="L104" s="73" t="s">
        <v>28</v>
      </c>
    </row>
    <row r="105" spans="1:12" ht="16.5" hidden="1" thickBot="1" x14ac:dyDescent="0.3">
      <c r="A105" s="71" t="s">
        <v>14</v>
      </c>
      <c r="B105" s="14">
        <v>0</v>
      </c>
      <c r="C105" s="15">
        <v>4</v>
      </c>
      <c r="D105" s="15">
        <v>4</v>
      </c>
      <c r="E105" s="15">
        <v>4</v>
      </c>
      <c r="F105" s="15">
        <v>4</v>
      </c>
      <c r="G105" s="15">
        <v>0</v>
      </c>
      <c r="H105" s="16">
        <v>0</v>
      </c>
      <c r="I105" s="14"/>
      <c r="J105" s="72">
        <f t="shared" si="51"/>
        <v>118</v>
      </c>
      <c r="K105" s="145">
        <f t="shared" si="37"/>
        <v>0</v>
      </c>
      <c r="L105" s="18" t="s">
        <v>14</v>
      </c>
    </row>
    <row r="106" spans="1:12" x14ac:dyDescent="0.25">
      <c r="A106" s="77" t="s">
        <v>29</v>
      </c>
      <c r="B106" s="78">
        <v>0</v>
      </c>
      <c r="C106" s="79">
        <v>18</v>
      </c>
      <c r="D106" s="79">
        <v>44</v>
      </c>
      <c r="E106" s="79">
        <v>27</v>
      </c>
      <c r="F106" s="79">
        <v>29</v>
      </c>
      <c r="G106" s="79">
        <v>0</v>
      </c>
      <c r="H106" s="80">
        <v>0</v>
      </c>
      <c r="I106" s="78">
        <f t="shared" ref="I106" si="53">SUM(B106:H106)</f>
        <v>118</v>
      </c>
      <c r="J106" s="79">
        <f>SUM(B107:H107)</f>
        <v>16</v>
      </c>
      <c r="K106" s="160">
        <f t="shared" si="37"/>
        <v>7.375</v>
      </c>
      <c r="L106" s="77" t="s">
        <v>29</v>
      </c>
    </row>
    <row r="107" spans="1:12" ht="16.5" hidden="1" thickBot="1" x14ac:dyDescent="0.3">
      <c r="A107" s="71" t="s">
        <v>14</v>
      </c>
      <c r="B107" s="14">
        <v>0</v>
      </c>
      <c r="C107" s="15">
        <v>4</v>
      </c>
      <c r="D107" s="15">
        <v>4</v>
      </c>
      <c r="E107" s="15">
        <v>4</v>
      </c>
      <c r="F107" s="15">
        <v>4</v>
      </c>
      <c r="G107" s="15">
        <v>0</v>
      </c>
      <c r="H107" s="16">
        <v>0</v>
      </c>
      <c r="I107" s="14"/>
      <c r="J107" s="72">
        <f t="shared" ref="J107" si="54">SUM(B108:H108)</f>
        <v>0</v>
      </c>
      <c r="K107" s="17"/>
      <c r="L107" s="18" t="s">
        <v>14</v>
      </c>
    </row>
    <row r="108" spans="1:12" ht="15.75" thickBot="1" x14ac:dyDescent="0.3"/>
    <row r="109" spans="1:12" ht="24" thickBot="1" x14ac:dyDescent="0.3">
      <c r="A109" s="1"/>
      <c r="B109" s="163" t="s">
        <v>0</v>
      </c>
      <c r="C109" s="164"/>
      <c r="D109" s="164"/>
      <c r="E109" s="164"/>
      <c r="F109" s="164"/>
      <c r="G109" s="164"/>
      <c r="H109" s="164"/>
      <c r="I109" s="164"/>
      <c r="J109" s="164"/>
      <c r="K109" s="165"/>
      <c r="L109" s="2"/>
    </row>
    <row r="110" spans="1:12" x14ac:dyDescent="0.25">
      <c r="A110" s="161" t="s">
        <v>1</v>
      </c>
      <c r="B110" s="3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  <c r="H110" s="5" t="s">
        <v>8</v>
      </c>
      <c r="I110" s="166" t="s">
        <v>9</v>
      </c>
      <c r="J110" s="168" t="s">
        <v>10</v>
      </c>
      <c r="K110" s="170" t="s">
        <v>11</v>
      </c>
      <c r="L110" s="161" t="s">
        <v>12</v>
      </c>
    </row>
    <row r="111" spans="1:12" ht="15.75" thickBot="1" x14ac:dyDescent="0.3">
      <c r="A111" s="162"/>
      <c r="B111" s="6">
        <f>H75+1</f>
        <v>42478</v>
      </c>
      <c r="C111" s="7">
        <f t="shared" ref="C111" si="55">B111+1</f>
        <v>42479</v>
      </c>
      <c r="D111" s="7">
        <f t="shared" ref="D111" si="56">C111+1</f>
        <v>42480</v>
      </c>
      <c r="E111" s="7">
        <f t="shared" ref="E111" si="57">D111+1</f>
        <v>42481</v>
      </c>
      <c r="F111" s="7">
        <f t="shared" ref="F111" si="58">E111+1</f>
        <v>42482</v>
      </c>
      <c r="G111" s="7">
        <f t="shared" ref="G111" si="59">F111+1</f>
        <v>42483</v>
      </c>
      <c r="H111" s="8">
        <f t="shared" ref="H111" si="60">G111+1</f>
        <v>42484</v>
      </c>
      <c r="I111" s="167"/>
      <c r="J111" s="169"/>
      <c r="K111" s="171"/>
      <c r="L111" s="162"/>
    </row>
    <row r="112" spans="1:12" ht="16.5" thickBot="1" x14ac:dyDescent="0.3">
      <c r="A112" s="9" t="s">
        <v>13</v>
      </c>
      <c r="B112" s="10">
        <v>191</v>
      </c>
      <c r="C112" s="11">
        <v>210</v>
      </c>
      <c r="D112" s="11">
        <v>258</v>
      </c>
      <c r="E112" s="11">
        <v>264</v>
      </c>
      <c r="F112" s="11">
        <v>225</v>
      </c>
      <c r="G112" s="11">
        <v>229</v>
      </c>
      <c r="H112" s="12">
        <v>0</v>
      </c>
      <c r="I112" s="10">
        <f t="shared" ref="I112" si="61">SUM(B112:H112)</f>
        <v>1377</v>
      </c>
      <c r="J112" s="11">
        <f>SUM(B113:H113)</f>
        <v>51</v>
      </c>
      <c r="K112" s="144">
        <f>IFERROR((I112/J112), "0")</f>
        <v>27</v>
      </c>
      <c r="L112" s="9" t="s">
        <v>13</v>
      </c>
    </row>
    <row r="113" spans="1:12" ht="16.5" hidden="1" thickBot="1" x14ac:dyDescent="0.3">
      <c r="A113" s="13" t="s">
        <v>14</v>
      </c>
      <c r="B113" s="14">
        <v>8</v>
      </c>
      <c r="C113" s="15">
        <v>8</v>
      </c>
      <c r="D113" s="15">
        <v>8</v>
      </c>
      <c r="E113" s="15">
        <v>11</v>
      </c>
      <c r="F113" s="15">
        <v>8</v>
      </c>
      <c r="G113" s="15">
        <v>8</v>
      </c>
      <c r="H113" s="16">
        <v>0</v>
      </c>
      <c r="I113" s="14"/>
      <c r="J113" s="15"/>
      <c r="K113" s="145" t="str">
        <f t="shared" ref="K113:K142" si="62">IFERROR((I113/J113), "0")</f>
        <v>0</v>
      </c>
      <c r="L113" s="18" t="s">
        <v>14</v>
      </c>
    </row>
    <row r="114" spans="1:12" ht="16.5" thickBot="1" x14ac:dyDescent="0.3">
      <c r="A114" s="19" t="s">
        <v>15</v>
      </c>
      <c r="B114" s="20">
        <v>104</v>
      </c>
      <c r="C114" s="21">
        <v>0</v>
      </c>
      <c r="D114" s="21">
        <v>95</v>
      </c>
      <c r="E114" s="21">
        <v>149</v>
      </c>
      <c r="F114" s="21">
        <v>111</v>
      </c>
      <c r="G114" s="21">
        <v>54</v>
      </c>
      <c r="H114" s="121">
        <v>0</v>
      </c>
      <c r="I114" s="20">
        <f t="shared" ref="I114" si="63">SUM(B114:H114)</f>
        <v>513</v>
      </c>
      <c r="J114" s="21">
        <f>SUM(B115:H115)</f>
        <v>35</v>
      </c>
      <c r="K114" s="146">
        <f t="shared" si="62"/>
        <v>14.657142857142857</v>
      </c>
      <c r="L114" s="19" t="s">
        <v>15</v>
      </c>
    </row>
    <row r="115" spans="1:12" ht="16.5" hidden="1" thickBot="1" x14ac:dyDescent="0.3">
      <c r="A115" s="13" t="s">
        <v>14</v>
      </c>
      <c r="B115" s="14">
        <v>6.5</v>
      </c>
      <c r="C115" s="15">
        <v>0</v>
      </c>
      <c r="D115" s="15">
        <v>6.5</v>
      </c>
      <c r="E115" s="15">
        <v>9.5</v>
      </c>
      <c r="F115" s="15">
        <v>6</v>
      </c>
      <c r="G115" s="15">
        <v>6.5</v>
      </c>
      <c r="H115" s="16">
        <v>0</v>
      </c>
      <c r="I115" s="14"/>
      <c r="J115" s="15"/>
      <c r="K115" s="145" t="str">
        <f t="shared" si="62"/>
        <v>0</v>
      </c>
      <c r="L115" s="18" t="s">
        <v>14</v>
      </c>
    </row>
    <row r="116" spans="1:12" ht="16.5" thickBot="1" x14ac:dyDescent="0.3">
      <c r="A116" s="23" t="s">
        <v>16</v>
      </c>
      <c r="B116" s="24">
        <v>1732</v>
      </c>
      <c r="C116" s="25">
        <v>1190</v>
      </c>
      <c r="D116" s="25">
        <v>1632</v>
      </c>
      <c r="E116" s="25">
        <v>1097</v>
      </c>
      <c r="F116" s="25">
        <v>1604</v>
      </c>
      <c r="G116" s="25">
        <v>1673</v>
      </c>
      <c r="H116" s="26">
        <v>573</v>
      </c>
      <c r="I116" s="24">
        <f t="shared" ref="I116" si="64">SUM(B116:H116)</f>
        <v>9501</v>
      </c>
      <c r="J116" s="25">
        <f>SUM(B117:H117)</f>
        <v>56.5</v>
      </c>
      <c r="K116" s="147">
        <f t="shared" si="62"/>
        <v>168.15929203539824</v>
      </c>
      <c r="L116" s="23" t="s">
        <v>16</v>
      </c>
    </row>
    <row r="117" spans="1:12" ht="16.5" hidden="1" thickBot="1" x14ac:dyDescent="0.3">
      <c r="A117" s="13" t="s">
        <v>14</v>
      </c>
      <c r="B117" s="14">
        <v>10</v>
      </c>
      <c r="C117" s="15">
        <v>7.5</v>
      </c>
      <c r="D117" s="15">
        <v>10.5</v>
      </c>
      <c r="E117" s="15">
        <v>7.5</v>
      </c>
      <c r="F117" s="15">
        <v>10.5</v>
      </c>
      <c r="G117" s="15">
        <v>7.5</v>
      </c>
      <c r="H117" s="16">
        <v>3</v>
      </c>
      <c r="I117" s="14"/>
      <c r="J117" s="15"/>
      <c r="K117" s="145" t="str">
        <f t="shared" si="62"/>
        <v>0</v>
      </c>
      <c r="L117" s="18" t="s">
        <v>14</v>
      </c>
    </row>
    <row r="118" spans="1:12" ht="16.5" thickBot="1" x14ac:dyDescent="0.3">
      <c r="A118" s="27" t="s">
        <v>17</v>
      </c>
      <c r="B118" s="28">
        <v>922</v>
      </c>
      <c r="C118" s="29">
        <v>524</v>
      </c>
      <c r="D118" s="29">
        <v>564</v>
      </c>
      <c r="E118" s="29">
        <v>478</v>
      </c>
      <c r="F118" s="29">
        <v>548</v>
      </c>
      <c r="G118" s="29">
        <v>501</v>
      </c>
      <c r="H118" s="30">
        <v>0</v>
      </c>
      <c r="I118" s="28">
        <f t="shared" ref="I118" si="65">SUM(B118:H118)</f>
        <v>3537</v>
      </c>
      <c r="J118" s="29">
        <f>SUM(B119:H119)</f>
        <v>50.5</v>
      </c>
      <c r="K118" s="148">
        <f t="shared" si="62"/>
        <v>70.039603960396036</v>
      </c>
      <c r="L118" s="27" t="s">
        <v>17</v>
      </c>
    </row>
    <row r="119" spans="1:12" ht="16.5" hidden="1" thickBot="1" x14ac:dyDescent="0.3">
      <c r="A119" s="13" t="s">
        <v>14</v>
      </c>
      <c r="B119" s="14">
        <v>10.5</v>
      </c>
      <c r="C119" s="15">
        <v>7.5</v>
      </c>
      <c r="D119" s="15">
        <v>10</v>
      </c>
      <c r="E119" s="15">
        <v>7.5</v>
      </c>
      <c r="F119" s="15">
        <v>7.5</v>
      </c>
      <c r="G119" s="15">
        <v>7.5</v>
      </c>
      <c r="H119" s="16">
        <v>0</v>
      </c>
      <c r="I119" s="14"/>
      <c r="J119" s="15"/>
      <c r="K119" s="145" t="str">
        <f t="shared" si="62"/>
        <v>0</v>
      </c>
      <c r="L119" s="18" t="s">
        <v>14</v>
      </c>
    </row>
    <row r="120" spans="1:12" ht="16.5" thickBot="1" x14ac:dyDescent="0.3">
      <c r="A120" s="31" t="s">
        <v>18</v>
      </c>
      <c r="B120" s="32">
        <v>144</v>
      </c>
      <c r="C120" s="33">
        <v>249</v>
      </c>
      <c r="D120" s="33">
        <v>183</v>
      </c>
      <c r="E120" s="33">
        <v>190</v>
      </c>
      <c r="F120" s="33">
        <v>209</v>
      </c>
      <c r="G120" s="33">
        <v>160</v>
      </c>
      <c r="H120" s="34">
        <v>0</v>
      </c>
      <c r="I120" s="32">
        <f t="shared" ref="I120" si="66">SUM(B120:H120)</f>
        <v>1135</v>
      </c>
      <c r="J120" s="33">
        <f>SUM(B121:H121)</f>
        <v>50.5</v>
      </c>
      <c r="K120" s="149">
        <f t="shared" si="62"/>
        <v>22.475247524752476</v>
      </c>
      <c r="L120" s="31" t="s">
        <v>18</v>
      </c>
    </row>
    <row r="121" spans="1:12" ht="16.5" hidden="1" thickBot="1" x14ac:dyDescent="0.3">
      <c r="A121" s="13" t="s">
        <v>14</v>
      </c>
      <c r="B121" s="14">
        <v>7.5</v>
      </c>
      <c r="C121" s="15">
        <v>10.5</v>
      </c>
      <c r="D121" s="15">
        <v>7.5</v>
      </c>
      <c r="E121" s="15">
        <v>10</v>
      </c>
      <c r="F121" s="15">
        <v>7.5</v>
      </c>
      <c r="G121" s="15">
        <v>7.5</v>
      </c>
      <c r="H121" s="16">
        <v>0</v>
      </c>
      <c r="I121" s="14"/>
      <c r="J121" s="15"/>
      <c r="K121" s="145" t="str">
        <f t="shared" si="62"/>
        <v>0</v>
      </c>
      <c r="L121" s="18" t="s">
        <v>14</v>
      </c>
    </row>
    <row r="122" spans="1:12" ht="16.5" thickBot="1" x14ac:dyDescent="0.3">
      <c r="A122" s="35" t="s">
        <v>19</v>
      </c>
      <c r="B122" s="36">
        <v>283</v>
      </c>
      <c r="C122" s="37">
        <v>0</v>
      </c>
      <c r="D122" s="37">
        <v>502</v>
      </c>
      <c r="E122" s="37">
        <v>408</v>
      </c>
      <c r="F122" s="37">
        <v>247</v>
      </c>
      <c r="G122" s="37">
        <v>456</v>
      </c>
      <c r="H122" s="38">
        <v>0</v>
      </c>
      <c r="I122" s="36">
        <f t="shared" ref="I122" si="67">SUM(B122:H122)</f>
        <v>1896</v>
      </c>
      <c r="J122" s="37">
        <f>SUM(B123:H123)</f>
        <v>40</v>
      </c>
      <c r="K122" s="150">
        <f t="shared" si="62"/>
        <v>47.4</v>
      </c>
      <c r="L122" s="35" t="s">
        <v>19</v>
      </c>
    </row>
    <row r="123" spans="1:12" ht="16.5" hidden="1" thickBot="1" x14ac:dyDescent="0.3">
      <c r="A123" s="13" t="s">
        <v>14</v>
      </c>
      <c r="B123" s="14">
        <v>7.5</v>
      </c>
      <c r="C123" s="15">
        <v>0</v>
      </c>
      <c r="D123" s="15">
        <v>10.5</v>
      </c>
      <c r="E123" s="15">
        <v>7.5</v>
      </c>
      <c r="F123" s="15">
        <v>7</v>
      </c>
      <c r="G123" s="15">
        <v>7.5</v>
      </c>
      <c r="H123" s="16">
        <v>0</v>
      </c>
      <c r="I123" s="14"/>
      <c r="J123" s="15"/>
      <c r="K123" s="145" t="str">
        <f t="shared" si="62"/>
        <v>0</v>
      </c>
      <c r="L123" s="18" t="s">
        <v>14</v>
      </c>
    </row>
    <row r="124" spans="1:12" ht="16.5" thickBot="1" x14ac:dyDescent="0.3">
      <c r="A124" s="39" t="s">
        <v>20</v>
      </c>
      <c r="B124" s="40">
        <v>405</v>
      </c>
      <c r="C124" s="41">
        <v>796</v>
      </c>
      <c r="D124" s="41">
        <v>510</v>
      </c>
      <c r="E124" s="41">
        <v>696</v>
      </c>
      <c r="F124" s="41">
        <v>297</v>
      </c>
      <c r="G124" s="41">
        <v>502</v>
      </c>
      <c r="H124" s="42">
        <v>3</v>
      </c>
      <c r="I124" s="40">
        <f t="shared" ref="I124" si="68">SUM(B124:H124)</f>
        <v>3209</v>
      </c>
      <c r="J124" s="41">
        <f>SUM(B125:H125)</f>
        <v>53.5</v>
      </c>
      <c r="K124" s="151">
        <f t="shared" si="62"/>
        <v>59.981308411214954</v>
      </c>
      <c r="L124" s="39" t="s">
        <v>20</v>
      </c>
    </row>
    <row r="125" spans="1:12" ht="16.5" hidden="1" thickBot="1" x14ac:dyDescent="0.3">
      <c r="A125" s="13" t="s">
        <v>14</v>
      </c>
      <c r="B125" s="14">
        <v>7.5</v>
      </c>
      <c r="C125" s="15">
        <v>10.5</v>
      </c>
      <c r="D125" s="15">
        <v>7.5</v>
      </c>
      <c r="E125" s="15">
        <v>10</v>
      </c>
      <c r="F125" s="15">
        <v>7.5</v>
      </c>
      <c r="G125" s="15">
        <v>7.5</v>
      </c>
      <c r="H125" s="16">
        <v>3</v>
      </c>
      <c r="I125" s="14"/>
      <c r="J125" s="15"/>
      <c r="K125" s="145" t="str">
        <f t="shared" si="62"/>
        <v>0</v>
      </c>
      <c r="L125" s="18" t="s">
        <v>14</v>
      </c>
    </row>
    <row r="126" spans="1:12" ht="16.5" thickBot="1" x14ac:dyDescent="0.3">
      <c r="A126" s="43" t="s">
        <v>21</v>
      </c>
      <c r="B126" s="44">
        <v>491</v>
      </c>
      <c r="C126" s="45">
        <v>686</v>
      </c>
      <c r="D126" s="45">
        <v>0</v>
      </c>
      <c r="E126" s="45">
        <v>761</v>
      </c>
      <c r="F126" s="45">
        <v>393</v>
      </c>
      <c r="G126" s="45">
        <v>246</v>
      </c>
      <c r="H126" s="46">
        <v>203</v>
      </c>
      <c r="I126" s="44">
        <f t="shared" ref="I126" si="69">SUM(B126:H126)</f>
        <v>2780</v>
      </c>
      <c r="J126" s="45">
        <f>SUM(B127:H127)</f>
        <v>46</v>
      </c>
      <c r="K126" s="152">
        <f t="shared" si="62"/>
        <v>60.434782608695649</v>
      </c>
      <c r="L126" s="43" t="s">
        <v>21</v>
      </c>
    </row>
    <row r="127" spans="1:12" ht="16.5" hidden="1" thickBot="1" x14ac:dyDescent="0.3">
      <c r="A127" s="13" t="s">
        <v>14</v>
      </c>
      <c r="B127" s="14">
        <v>7.5</v>
      </c>
      <c r="C127" s="15">
        <v>10.5</v>
      </c>
      <c r="D127" s="15">
        <v>0</v>
      </c>
      <c r="E127" s="15">
        <v>10</v>
      </c>
      <c r="F127" s="15">
        <v>7.5</v>
      </c>
      <c r="G127" s="15">
        <v>7.5</v>
      </c>
      <c r="H127" s="16">
        <v>3</v>
      </c>
      <c r="I127" s="14"/>
      <c r="J127" s="15"/>
      <c r="K127" s="145" t="str">
        <f t="shared" si="62"/>
        <v>0</v>
      </c>
      <c r="L127" s="18" t="s">
        <v>14</v>
      </c>
    </row>
    <row r="128" spans="1:12" ht="16.5" thickBot="1" x14ac:dyDescent="0.3">
      <c r="A128" s="47" t="s">
        <v>22</v>
      </c>
      <c r="B128" s="48">
        <v>200</v>
      </c>
      <c r="C128" s="49">
        <v>222</v>
      </c>
      <c r="D128" s="49">
        <v>169</v>
      </c>
      <c r="E128" s="49">
        <v>0</v>
      </c>
      <c r="F128" s="49">
        <v>138</v>
      </c>
      <c r="G128" s="49">
        <v>165</v>
      </c>
      <c r="H128" s="50">
        <v>0</v>
      </c>
      <c r="I128" s="48">
        <f t="shared" ref="I128" si="70">SUM(B128:H128)</f>
        <v>894</v>
      </c>
      <c r="J128" s="49">
        <f>SUM(B129:H129)</f>
        <v>34.5</v>
      </c>
      <c r="K128" s="153">
        <f t="shared" si="62"/>
        <v>25.913043478260871</v>
      </c>
      <c r="L128" s="47" t="s">
        <v>22</v>
      </c>
    </row>
    <row r="129" spans="1:12" ht="16.5" hidden="1" thickBot="1" x14ac:dyDescent="0.3">
      <c r="A129" s="13" t="s">
        <v>14</v>
      </c>
      <c r="B129" s="14">
        <v>6.5</v>
      </c>
      <c r="C129" s="15">
        <v>9.5</v>
      </c>
      <c r="D129" s="15">
        <v>5.5</v>
      </c>
      <c r="E129" s="15">
        <v>0</v>
      </c>
      <c r="F129" s="15">
        <v>6.5</v>
      </c>
      <c r="G129" s="15">
        <v>6.5</v>
      </c>
      <c r="H129" s="16">
        <v>0</v>
      </c>
      <c r="I129" s="14"/>
      <c r="J129" s="15"/>
      <c r="K129" s="145" t="str">
        <f t="shared" si="62"/>
        <v>0</v>
      </c>
      <c r="L129" s="18" t="s">
        <v>14</v>
      </c>
    </row>
    <row r="130" spans="1:12" ht="16.5" thickBot="1" x14ac:dyDescent="0.3">
      <c r="A130" s="51" t="s">
        <v>23</v>
      </c>
      <c r="B130" s="52">
        <v>1026</v>
      </c>
      <c r="C130" s="53">
        <v>750</v>
      </c>
      <c r="D130" s="53">
        <v>1126</v>
      </c>
      <c r="E130" s="53">
        <v>1004</v>
      </c>
      <c r="F130" s="53">
        <v>763</v>
      </c>
      <c r="G130" s="53">
        <v>673</v>
      </c>
      <c r="H130" s="54">
        <v>266</v>
      </c>
      <c r="I130" s="52">
        <f t="shared" ref="I130" si="71">SUM(B130:H130)</f>
        <v>5608</v>
      </c>
      <c r="J130" s="53">
        <f>SUM(B131:H131)</f>
        <v>56.5</v>
      </c>
      <c r="K130" s="154">
        <f t="shared" si="62"/>
        <v>99.256637168141594</v>
      </c>
      <c r="L130" s="51" t="s">
        <v>23</v>
      </c>
    </row>
    <row r="131" spans="1:12" ht="16.5" hidden="1" thickBot="1" x14ac:dyDescent="0.3">
      <c r="A131" s="13" t="s">
        <v>14</v>
      </c>
      <c r="B131" s="14">
        <v>10.5</v>
      </c>
      <c r="C131" s="15">
        <v>7.5</v>
      </c>
      <c r="D131" s="15">
        <v>10.5</v>
      </c>
      <c r="E131" s="15">
        <v>10</v>
      </c>
      <c r="F131" s="15">
        <v>7.5</v>
      </c>
      <c r="G131" s="15">
        <v>7.5</v>
      </c>
      <c r="H131" s="16">
        <v>3</v>
      </c>
      <c r="I131" s="14"/>
      <c r="J131" s="15"/>
      <c r="K131" s="145" t="str">
        <f t="shared" si="62"/>
        <v>0</v>
      </c>
      <c r="L131" s="18" t="s">
        <v>14</v>
      </c>
    </row>
    <row r="132" spans="1:12" ht="16.5" thickBot="1" x14ac:dyDescent="0.3">
      <c r="A132" s="55" t="s">
        <v>24</v>
      </c>
      <c r="B132" s="56">
        <v>230</v>
      </c>
      <c r="C132" s="57">
        <v>298</v>
      </c>
      <c r="D132" s="57">
        <v>0</v>
      </c>
      <c r="E132" s="57">
        <v>317</v>
      </c>
      <c r="F132" s="57">
        <v>243</v>
      </c>
      <c r="G132" s="57">
        <v>262</v>
      </c>
      <c r="H132" s="58">
        <v>0</v>
      </c>
      <c r="I132" s="56">
        <f t="shared" ref="I132" si="72">SUM(B132:H132)</f>
        <v>1350</v>
      </c>
      <c r="J132" s="57">
        <f>SUM(B133:H133)</f>
        <v>43</v>
      </c>
      <c r="K132" s="155">
        <f t="shared" si="62"/>
        <v>31.395348837209301</v>
      </c>
      <c r="L132" s="55" t="s">
        <v>24</v>
      </c>
    </row>
    <row r="133" spans="1:12" ht="16.5" hidden="1" thickBot="1" x14ac:dyDescent="0.3">
      <c r="A133" s="13" t="s">
        <v>14</v>
      </c>
      <c r="B133" s="14">
        <v>7.5</v>
      </c>
      <c r="C133" s="15">
        <v>10.5</v>
      </c>
      <c r="D133" s="15">
        <v>0</v>
      </c>
      <c r="E133" s="15">
        <v>10</v>
      </c>
      <c r="F133" s="15">
        <v>7.5</v>
      </c>
      <c r="G133" s="15">
        <v>7.5</v>
      </c>
      <c r="H133" s="16">
        <v>0</v>
      </c>
      <c r="I133" s="14"/>
      <c r="J133" s="15"/>
      <c r="K133" s="145" t="str">
        <f t="shared" si="62"/>
        <v>0</v>
      </c>
      <c r="L133" s="18" t="s">
        <v>14</v>
      </c>
    </row>
    <row r="134" spans="1:12" ht="16.5" thickBot="1" x14ac:dyDescent="0.3">
      <c r="A134" s="59" t="s">
        <v>25</v>
      </c>
      <c r="B134" s="60">
        <v>411</v>
      </c>
      <c r="C134" s="61">
        <v>578</v>
      </c>
      <c r="D134" s="61">
        <v>0</v>
      </c>
      <c r="E134" s="61">
        <v>459</v>
      </c>
      <c r="F134" s="61">
        <v>585</v>
      </c>
      <c r="G134" s="61">
        <v>588</v>
      </c>
      <c r="H134" s="62">
        <v>0</v>
      </c>
      <c r="I134" s="60">
        <f t="shared" ref="I134" si="73">SUM(B134:H134)</f>
        <v>2621</v>
      </c>
      <c r="J134" s="61">
        <f>SUM(B135:H135)</f>
        <v>43</v>
      </c>
      <c r="K134" s="156">
        <f t="shared" si="62"/>
        <v>60.953488372093027</v>
      </c>
      <c r="L134" s="59" t="s">
        <v>25</v>
      </c>
    </row>
    <row r="135" spans="1:12" ht="16.5" hidden="1" thickBot="1" x14ac:dyDescent="0.3">
      <c r="A135" s="13" t="s">
        <v>14</v>
      </c>
      <c r="B135" s="14">
        <v>7.5</v>
      </c>
      <c r="C135" s="15">
        <v>10.5</v>
      </c>
      <c r="D135" s="15">
        <v>0</v>
      </c>
      <c r="E135" s="15">
        <v>7</v>
      </c>
      <c r="F135" s="15">
        <v>10.5</v>
      </c>
      <c r="G135" s="15">
        <v>7.5</v>
      </c>
      <c r="H135" s="16">
        <v>0</v>
      </c>
      <c r="I135" s="14"/>
      <c r="J135" s="15"/>
      <c r="K135" s="145" t="str">
        <f t="shared" si="62"/>
        <v>0</v>
      </c>
      <c r="L135" s="18" t="s">
        <v>14</v>
      </c>
    </row>
    <row r="136" spans="1:12" ht="16.5" thickBot="1" x14ac:dyDescent="0.3">
      <c r="A136" s="63" t="s">
        <v>26</v>
      </c>
      <c r="B136" s="64">
        <v>147</v>
      </c>
      <c r="C136" s="65">
        <v>405</v>
      </c>
      <c r="D136" s="65">
        <v>190</v>
      </c>
      <c r="E136" s="65">
        <v>0</v>
      </c>
      <c r="F136" s="65">
        <v>229</v>
      </c>
      <c r="G136" s="65">
        <v>200</v>
      </c>
      <c r="H136" s="66">
        <v>0</v>
      </c>
      <c r="I136" s="64">
        <f t="shared" ref="I136" si="74">SUM(B136:H136)</f>
        <v>1171</v>
      </c>
      <c r="J136" s="65">
        <f>SUM(B137:H137)</f>
        <v>39</v>
      </c>
      <c r="K136" s="157">
        <f t="shared" si="62"/>
        <v>30.025641025641026</v>
      </c>
      <c r="L136" s="63" t="s">
        <v>26</v>
      </c>
    </row>
    <row r="137" spans="1:12" ht="16.5" hidden="1" thickBot="1" x14ac:dyDescent="0.3">
      <c r="A137" s="13" t="s">
        <v>14</v>
      </c>
      <c r="B137" s="14">
        <v>7.5</v>
      </c>
      <c r="C137" s="15">
        <v>10.5</v>
      </c>
      <c r="D137" s="15">
        <v>7</v>
      </c>
      <c r="E137" s="15">
        <v>0</v>
      </c>
      <c r="F137" s="15">
        <v>7.5</v>
      </c>
      <c r="G137" s="15">
        <v>6.5</v>
      </c>
      <c r="H137" s="16">
        <v>0</v>
      </c>
      <c r="I137" s="14"/>
      <c r="J137" s="15"/>
      <c r="K137" s="145" t="str">
        <f t="shared" si="62"/>
        <v>0</v>
      </c>
      <c r="L137" s="18" t="s">
        <v>14</v>
      </c>
    </row>
    <row r="138" spans="1:12" ht="16.5" thickBot="1" x14ac:dyDescent="0.3">
      <c r="A138" s="67" t="s">
        <v>27</v>
      </c>
      <c r="B138" s="68">
        <v>165</v>
      </c>
      <c r="C138" s="69">
        <v>153</v>
      </c>
      <c r="D138" s="69">
        <v>228</v>
      </c>
      <c r="E138" s="69">
        <v>130</v>
      </c>
      <c r="F138" s="69">
        <v>0</v>
      </c>
      <c r="G138" s="69">
        <v>215</v>
      </c>
      <c r="H138" s="70">
        <v>0</v>
      </c>
      <c r="I138" s="68">
        <f t="shared" ref="I138" si="75">SUM(B138:H138)</f>
        <v>891</v>
      </c>
      <c r="J138" s="69">
        <f>SUM(B139:H139)</f>
        <v>35</v>
      </c>
      <c r="K138" s="158">
        <f t="shared" si="62"/>
        <v>25.457142857142856</v>
      </c>
      <c r="L138" s="67" t="s">
        <v>27</v>
      </c>
    </row>
    <row r="139" spans="1:12" ht="16.5" hidden="1" thickBot="1" x14ac:dyDescent="0.3">
      <c r="A139" s="71" t="s">
        <v>14</v>
      </c>
      <c r="B139" s="14">
        <v>6.5</v>
      </c>
      <c r="C139" s="15">
        <v>6.5</v>
      </c>
      <c r="D139" s="15">
        <v>9</v>
      </c>
      <c r="E139" s="15">
        <v>6.5</v>
      </c>
      <c r="F139" s="15">
        <v>0</v>
      </c>
      <c r="G139" s="15">
        <v>6.5</v>
      </c>
      <c r="H139" s="16">
        <v>0</v>
      </c>
      <c r="I139" s="14"/>
      <c r="J139" s="72">
        <f t="shared" ref="J139:J141" si="76">SUM(B140:H140)</f>
        <v>156</v>
      </c>
      <c r="K139" s="145">
        <f t="shared" si="62"/>
        <v>0</v>
      </c>
      <c r="L139" s="18" t="s">
        <v>14</v>
      </c>
    </row>
    <row r="140" spans="1:12" ht="15.75" thickBot="1" x14ac:dyDescent="0.3">
      <c r="A140" s="73" t="s">
        <v>28</v>
      </c>
      <c r="B140" s="74">
        <v>0</v>
      </c>
      <c r="C140" s="75">
        <v>46</v>
      </c>
      <c r="D140" s="75">
        <v>35</v>
      </c>
      <c r="E140" s="75">
        <v>42</v>
      </c>
      <c r="F140" s="75">
        <v>33</v>
      </c>
      <c r="G140" s="75">
        <v>0</v>
      </c>
      <c r="H140" s="76">
        <v>0</v>
      </c>
      <c r="I140" s="74">
        <f t="shared" ref="I140" si="77">SUM(B140:H140)</f>
        <v>156</v>
      </c>
      <c r="J140" s="75">
        <f t="shared" si="76"/>
        <v>16</v>
      </c>
      <c r="K140" s="159">
        <f t="shared" si="62"/>
        <v>9.75</v>
      </c>
      <c r="L140" s="73" t="s">
        <v>28</v>
      </c>
    </row>
    <row r="141" spans="1:12" ht="16.5" hidden="1" thickBot="1" x14ac:dyDescent="0.3">
      <c r="A141" s="71" t="s">
        <v>14</v>
      </c>
      <c r="B141" s="14">
        <v>0</v>
      </c>
      <c r="C141" s="15">
        <v>4</v>
      </c>
      <c r="D141" s="15">
        <v>4</v>
      </c>
      <c r="E141" s="15">
        <v>4</v>
      </c>
      <c r="F141" s="15">
        <v>4</v>
      </c>
      <c r="G141" s="15">
        <v>0</v>
      </c>
      <c r="H141" s="16">
        <v>0</v>
      </c>
      <c r="I141" s="14"/>
      <c r="J141" s="72">
        <f t="shared" si="76"/>
        <v>133</v>
      </c>
      <c r="K141" s="145">
        <f t="shared" si="62"/>
        <v>0</v>
      </c>
      <c r="L141" s="18" t="s">
        <v>14</v>
      </c>
    </row>
    <row r="142" spans="1:12" x14ac:dyDescent="0.25">
      <c r="A142" s="77" t="s">
        <v>29</v>
      </c>
      <c r="B142" s="78">
        <v>0</v>
      </c>
      <c r="C142" s="79">
        <v>44</v>
      </c>
      <c r="D142" s="79">
        <v>44</v>
      </c>
      <c r="E142" s="79">
        <v>20</v>
      </c>
      <c r="F142" s="79">
        <v>25</v>
      </c>
      <c r="G142" s="79">
        <v>0</v>
      </c>
      <c r="H142" s="80">
        <v>0</v>
      </c>
      <c r="I142" s="78">
        <f t="shared" ref="I142" si="78">SUM(B142:H142)</f>
        <v>133</v>
      </c>
      <c r="J142" s="79">
        <f>SUM(B143:H143)</f>
        <v>16</v>
      </c>
      <c r="K142" s="160">
        <f t="shared" si="62"/>
        <v>8.3125</v>
      </c>
      <c r="L142" s="77" t="s">
        <v>29</v>
      </c>
    </row>
    <row r="143" spans="1:12" ht="16.5" hidden="1" thickBot="1" x14ac:dyDescent="0.3">
      <c r="A143" s="71" t="s">
        <v>14</v>
      </c>
      <c r="B143" s="14">
        <v>0</v>
      </c>
      <c r="C143" s="15">
        <v>4</v>
      </c>
      <c r="D143" s="15">
        <v>4</v>
      </c>
      <c r="E143" s="15">
        <v>4</v>
      </c>
      <c r="F143" s="15">
        <v>4</v>
      </c>
      <c r="G143" s="15">
        <v>0</v>
      </c>
      <c r="H143" s="16">
        <v>0</v>
      </c>
      <c r="I143" s="14"/>
      <c r="J143" s="72">
        <f t="shared" ref="J143" si="79">SUM(B144:H144)</f>
        <v>0</v>
      </c>
      <c r="K143" s="17"/>
      <c r="L143" s="18" t="s">
        <v>14</v>
      </c>
    </row>
    <row r="144" spans="1:12" ht="15.75" thickBot="1" x14ac:dyDescent="0.3"/>
    <row r="145" spans="1:12" ht="24" thickBot="1" x14ac:dyDescent="0.3">
      <c r="A145" s="1"/>
      <c r="B145" s="163" t="s">
        <v>0</v>
      </c>
      <c r="C145" s="164"/>
      <c r="D145" s="164"/>
      <c r="E145" s="164"/>
      <c r="F145" s="164"/>
      <c r="G145" s="164"/>
      <c r="H145" s="164"/>
      <c r="I145" s="164"/>
      <c r="J145" s="164"/>
      <c r="K145" s="165"/>
      <c r="L145" s="2"/>
    </row>
    <row r="146" spans="1:12" x14ac:dyDescent="0.25">
      <c r="A146" s="161" t="s">
        <v>1</v>
      </c>
      <c r="B146" s="3" t="s">
        <v>2</v>
      </c>
      <c r="C146" s="4" t="s">
        <v>3</v>
      </c>
      <c r="D146" s="4" t="s">
        <v>4</v>
      </c>
      <c r="E146" s="4" t="s">
        <v>5</v>
      </c>
      <c r="F146" s="4" t="s">
        <v>6</v>
      </c>
      <c r="G146" s="4" t="s">
        <v>7</v>
      </c>
      <c r="H146" s="81" t="s">
        <v>8</v>
      </c>
      <c r="I146" s="166" t="s">
        <v>9</v>
      </c>
      <c r="J146" s="168" t="s">
        <v>10</v>
      </c>
      <c r="K146" s="170" t="s">
        <v>11</v>
      </c>
      <c r="L146" s="161" t="s">
        <v>12</v>
      </c>
    </row>
    <row r="147" spans="1:12" ht="15.75" thickBot="1" x14ac:dyDescent="0.3">
      <c r="A147" s="162"/>
      <c r="B147" s="6">
        <f>H111+1</f>
        <v>42485</v>
      </c>
      <c r="C147" s="7">
        <f t="shared" ref="C147" si="80">B147+1</f>
        <v>42486</v>
      </c>
      <c r="D147" s="7">
        <f t="shared" ref="D147" si="81">C147+1</f>
        <v>42487</v>
      </c>
      <c r="E147" s="7">
        <f t="shared" ref="E147" si="82">D147+1</f>
        <v>42488</v>
      </c>
      <c r="F147" s="7">
        <f t="shared" ref="F147" si="83">E147+1</f>
        <v>42489</v>
      </c>
      <c r="G147" s="7">
        <f t="shared" ref="G147" si="84">F147+1</f>
        <v>42490</v>
      </c>
      <c r="H147" s="82">
        <f t="shared" ref="H147" si="85">G147+1</f>
        <v>42491</v>
      </c>
      <c r="I147" s="167"/>
      <c r="J147" s="169"/>
      <c r="K147" s="171"/>
      <c r="L147" s="162"/>
    </row>
    <row r="148" spans="1:12" ht="16.5" thickBot="1" x14ac:dyDescent="0.3">
      <c r="A148" s="9" t="s">
        <v>13</v>
      </c>
      <c r="B148" s="10">
        <v>244</v>
      </c>
      <c r="C148" s="11">
        <v>281</v>
      </c>
      <c r="D148" s="11">
        <v>231</v>
      </c>
      <c r="E148" s="11">
        <v>314</v>
      </c>
      <c r="F148" s="11">
        <v>230</v>
      </c>
      <c r="G148" s="11">
        <v>178</v>
      </c>
      <c r="H148" s="83"/>
      <c r="I148" s="10">
        <f t="shared" ref="I148" si="86">SUM(B148:H148)</f>
        <v>1478</v>
      </c>
      <c r="J148" s="11">
        <f>SUM(B149:H149)</f>
        <v>51</v>
      </c>
      <c r="K148" s="144">
        <f>IFERROR((I148/J148), "0")</f>
        <v>28.980392156862745</v>
      </c>
      <c r="L148" s="9" t="s">
        <v>13</v>
      </c>
    </row>
    <row r="149" spans="1:12" ht="16.5" hidden="1" thickBot="1" x14ac:dyDescent="0.3">
      <c r="A149" s="13" t="s">
        <v>14</v>
      </c>
      <c r="B149" s="14">
        <v>8</v>
      </c>
      <c r="C149" s="15">
        <v>8</v>
      </c>
      <c r="D149" s="15">
        <v>8</v>
      </c>
      <c r="E149" s="15">
        <v>11</v>
      </c>
      <c r="F149" s="15">
        <v>8</v>
      </c>
      <c r="G149" s="15">
        <v>8</v>
      </c>
      <c r="H149" s="84"/>
      <c r="I149" s="14"/>
      <c r="J149" s="15"/>
      <c r="K149" s="145" t="str">
        <f t="shared" ref="K149:K178" si="87">IFERROR((I149/J149), "0")</f>
        <v>0</v>
      </c>
      <c r="L149" s="18" t="s">
        <v>14</v>
      </c>
    </row>
    <row r="150" spans="1:12" ht="16.5" thickBot="1" x14ac:dyDescent="0.3">
      <c r="A150" s="19" t="s">
        <v>15</v>
      </c>
      <c r="B150" s="20">
        <v>107</v>
      </c>
      <c r="C150" s="21">
        <v>0</v>
      </c>
      <c r="D150" s="21">
        <v>101</v>
      </c>
      <c r="E150" s="21">
        <v>136</v>
      </c>
      <c r="F150" s="21">
        <v>102</v>
      </c>
      <c r="G150" s="21">
        <v>79</v>
      </c>
      <c r="H150" s="85"/>
      <c r="I150" s="20">
        <f t="shared" ref="I150" si="88">SUM(B150:H150)</f>
        <v>525</v>
      </c>
      <c r="J150" s="21">
        <f>SUM(B151:H151)</f>
        <v>35</v>
      </c>
      <c r="K150" s="146">
        <f t="shared" si="87"/>
        <v>15</v>
      </c>
      <c r="L150" s="19" t="s">
        <v>15</v>
      </c>
    </row>
    <row r="151" spans="1:12" ht="16.5" hidden="1" thickBot="1" x14ac:dyDescent="0.3">
      <c r="A151" s="13" t="s">
        <v>14</v>
      </c>
      <c r="B151" s="14">
        <v>6.5</v>
      </c>
      <c r="C151" s="15">
        <v>0</v>
      </c>
      <c r="D151" s="15">
        <v>6.5</v>
      </c>
      <c r="E151" s="15">
        <v>9.5</v>
      </c>
      <c r="F151" s="15">
        <v>6</v>
      </c>
      <c r="G151" s="15">
        <v>6.5</v>
      </c>
      <c r="H151" s="84"/>
      <c r="I151" s="14"/>
      <c r="J151" s="15"/>
      <c r="K151" s="145" t="str">
        <f t="shared" si="87"/>
        <v>0</v>
      </c>
      <c r="L151" s="18" t="s">
        <v>14</v>
      </c>
    </row>
    <row r="152" spans="1:12" ht="16.5" thickBot="1" x14ac:dyDescent="0.3">
      <c r="A152" s="23" t="s">
        <v>16</v>
      </c>
      <c r="B152" s="24">
        <v>1369</v>
      </c>
      <c r="C152" s="25">
        <v>1290</v>
      </c>
      <c r="D152" s="25">
        <v>1466</v>
      </c>
      <c r="E152" s="25">
        <v>1416</v>
      </c>
      <c r="F152" s="25">
        <v>1729</v>
      </c>
      <c r="G152" s="25">
        <v>1637</v>
      </c>
      <c r="H152" s="85"/>
      <c r="I152" s="24">
        <f t="shared" ref="I152" si="89">SUM(B152:H152)</f>
        <v>8907</v>
      </c>
      <c r="J152" s="25">
        <f>SUM(B153:H153)</f>
        <v>53.5</v>
      </c>
      <c r="K152" s="147">
        <f t="shared" si="87"/>
        <v>166.48598130841123</v>
      </c>
      <c r="L152" s="23" t="s">
        <v>16</v>
      </c>
    </row>
    <row r="153" spans="1:12" ht="16.5" hidden="1" thickBot="1" x14ac:dyDescent="0.3">
      <c r="A153" s="13" t="s">
        <v>14</v>
      </c>
      <c r="B153" s="14">
        <v>10</v>
      </c>
      <c r="C153" s="15">
        <v>7.5</v>
      </c>
      <c r="D153" s="15">
        <v>10.5</v>
      </c>
      <c r="E153" s="15">
        <v>7.5</v>
      </c>
      <c r="F153" s="15">
        <v>10.5</v>
      </c>
      <c r="G153" s="15">
        <v>7.5</v>
      </c>
      <c r="H153" s="84"/>
      <c r="I153" s="14"/>
      <c r="J153" s="15"/>
      <c r="K153" s="145" t="str">
        <f t="shared" si="87"/>
        <v>0</v>
      </c>
      <c r="L153" s="18" t="s">
        <v>14</v>
      </c>
    </row>
    <row r="154" spans="1:12" ht="16.5" thickBot="1" x14ac:dyDescent="0.3">
      <c r="A154" s="27" t="s">
        <v>17</v>
      </c>
      <c r="B154" s="28">
        <v>705</v>
      </c>
      <c r="C154" s="29">
        <v>556</v>
      </c>
      <c r="D154" s="29">
        <v>789</v>
      </c>
      <c r="E154" s="29">
        <v>606</v>
      </c>
      <c r="F154" s="29">
        <v>526</v>
      </c>
      <c r="G154" s="29">
        <v>513</v>
      </c>
      <c r="H154" s="85"/>
      <c r="I154" s="28">
        <f t="shared" ref="I154" si="90">SUM(B154:H154)</f>
        <v>3695</v>
      </c>
      <c r="J154" s="29">
        <f>SUM(B155:H155)</f>
        <v>50.5</v>
      </c>
      <c r="K154" s="148">
        <f t="shared" si="87"/>
        <v>73.168316831683171</v>
      </c>
      <c r="L154" s="27" t="s">
        <v>17</v>
      </c>
    </row>
    <row r="155" spans="1:12" ht="16.5" hidden="1" thickBot="1" x14ac:dyDescent="0.3">
      <c r="A155" s="13" t="s">
        <v>14</v>
      </c>
      <c r="B155" s="14">
        <v>10.5</v>
      </c>
      <c r="C155" s="15">
        <v>7.5</v>
      </c>
      <c r="D155" s="15">
        <v>10</v>
      </c>
      <c r="E155" s="15">
        <v>7.5</v>
      </c>
      <c r="F155" s="15">
        <v>7.5</v>
      </c>
      <c r="G155" s="15">
        <v>7.5</v>
      </c>
      <c r="H155" s="84"/>
      <c r="I155" s="14"/>
      <c r="J155" s="15"/>
      <c r="K155" s="145" t="str">
        <f t="shared" si="87"/>
        <v>0</v>
      </c>
      <c r="L155" s="18" t="s">
        <v>14</v>
      </c>
    </row>
    <row r="156" spans="1:12" ht="16.5" thickBot="1" x14ac:dyDescent="0.3">
      <c r="A156" s="31" t="s">
        <v>18</v>
      </c>
      <c r="B156" s="32">
        <v>179</v>
      </c>
      <c r="C156" s="33">
        <v>265</v>
      </c>
      <c r="D156" s="33">
        <v>173</v>
      </c>
      <c r="E156" s="33">
        <v>210</v>
      </c>
      <c r="F156" s="33">
        <v>172</v>
      </c>
      <c r="G156" s="33">
        <v>192</v>
      </c>
      <c r="H156" s="85"/>
      <c r="I156" s="32">
        <f t="shared" ref="I156" si="91">SUM(B156:H156)</f>
        <v>1191</v>
      </c>
      <c r="J156" s="33">
        <f>SUM(B157:H157)</f>
        <v>50.5</v>
      </c>
      <c r="K156" s="149">
        <f t="shared" si="87"/>
        <v>23.584158415841586</v>
      </c>
      <c r="L156" s="31" t="s">
        <v>18</v>
      </c>
    </row>
    <row r="157" spans="1:12" ht="16.5" hidden="1" thickBot="1" x14ac:dyDescent="0.3">
      <c r="A157" s="13" t="s">
        <v>14</v>
      </c>
      <c r="B157" s="14">
        <v>7.5</v>
      </c>
      <c r="C157" s="15">
        <v>10.5</v>
      </c>
      <c r="D157" s="15">
        <v>7.5</v>
      </c>
      <c r="E157" s="15">
        <v>10</v>
      </c>
      <c r="F157" s="15">
        <v>7.5</v>
      </c>
      <c r="G157" s="15">
        <v>7.5</v>
      </c>
      <c r="H157" s="84"/>
      <c r="I157" s="14"/>
      <c r="J157" s="15"/>
      <c r="K157" s="145" t="str">
        <f t="shared" si="87"/>
        <v>0</v>
      </c>
      <c r="L157" s="18" t="s">
        <v>14</v>
      </c>
    </row>
    <row r="158" spans="1:12" ht="16.5" thickBot="1" x14ac:dyDescent="0.3">
      <c r="A158" s="35" t="s">
        <v>19</v>
      </c>
      <c r="B158" s="36">
        <v>313</v>
      </c>
      <c r="C158" s="37">
        <v>0</v>
      </c>
      <c r="D158" s="37">
        <v>566</v>
      </c>
      <c r="E158" s="37">
        <v>378</v>
      </c>
      <c r="F158" s="37">
        <v>293</v>
      </c>
      <c r="G158" s="37">
        <v>541</v>
      </c>
      <c r="H158" s="85"/>
      <c r="I158" s="36">
        <f t="shared" ref="I158" si="92">SUM(B158:H158)</f>
        <v>2091</v>
      </c>
      <c r="J158" s="37">
        <f>SUM(B159:H159)</f>
        <v>40</v>
      </c>
      <c r="K158" s="150">
        <f t="shared" si="87"/>
        <v>52.274999999999999</v>
      </c>
      <c r="L158" s="35" t="s">
        <v>19</v>
      </c>
    </row>
    <row r="159" spans="1:12" ht="16.5" hidden="1" thickBot="1" x14ac:dyDescent="0.3">
      <c r="A159" s="13" t="s">
        <v>14</v>
      </c>
      <c r="B159" s="14">
        <v>7.5</v>
      </c>
      <c r="C159" s="15">
        <v>0</v>
      </c>
      <c r="D159" s="15">
        <v>10.5</v>
      </c>
      <c r="E159" s="15">
        <v>7.5</v>
      </c>
      <c r="F159" s="15">
        <v>7</v>
      </c>
      <c r="G159" s="15">
        <v>7.5</v>
      </c>
      <c r="H159" s="84"/>
      <c r="I159" s="14"/>
      <c r="J159" s="15"/>
      <c r="K159" s="145" t="str">
        <f t="shared" si="87"/>
        <v>0</v>
      </c>
      <c r="L159" s="18" t="s">
        <v>14</v>
      </c>
    </row>
    <row r="160" spans="1:12" ht="16.5" thickBot="1" x14ac:dyDescent="0.3">
      <c r="A160" s="39" t="s">
        <v>20</v>
      </c>
      <c r="B160" s="40">
        <v>552</v>
      </c>
      <c r="C160" s="41">
        <v>768</v>
      </c>
      <c r="D160" s="41">
        <v>526</v>
      </c>
      <c r="E160" s="41">
        <v>638</v>
      </c>
      <c r="F160" s="41">
        <v>262</v>
      </c>
      <c r="G160" s="41">
        <v>475</v>
      </c>
      <c r="H160" s="85"/>
      <c r="I160" s="40">
        <f t="shared" ref="I160" si="93">SUM(B160:H160)</f>
        <v>3221</v>
      </c>
      <c r="J160" s="41">
        <f>SUM(B161:H161)</f>
        <v>50.5</v>
      </c>
      <c r="K160" s="151">
        <f t="shared" si="87"/>
        <v>63.78217821782178</v>
      </c>
      <c r="L160" s="39" t="s">
        <v>20</v>
      </c>
    </row>
    <row r="161" spans="1:12" ht="16.5" hidden="1" thickBot="1" x14ac:dyDescent="0.3">
      <c r="A161" s="13" t="s">
        <v>14</v>
      </c>
      <c r="B161" s="14">
        <v>7.5</v>
      </c>
      <c r="C161" s="15">
        <v>10.5</v>
      </c>
      <c r="D161" s="15">
        <v>7.5</v>
      </c>
      <c r="E161" s="15">
        <v>10</v>
      </c>
      <c r="F161" s="15">
        <v>7.5</v>
      </c>
      <c r="G161" s="15">
        <v>7.5</v>
      </c>
      <c r="H161" s="84"/>
      <c r="I161" s="14"/>
      <c r="J161" s="15"/>
      <c r="K161" s="145" t="str">
        <f t="shared" si="87"/>
        <v>0</v>
      </c>
      <c r="L161" s="18" t="s">
        <v>14</v>
      </c>
    </row>
    <row r="162" spans="1:12" ht="16.5" thickBot="1" x14ac:dyDescent="0.3">
      <c r="A162" s="43" t="s">
        <v>21</v>
      </c>
      <c r="B162" s="44">
        <v>397</v>
      </c>
      <c r="C162" s="45">
        <v>634</v>
      </c>
      <c r="D162" s="45">
        <v>0</v>
      </c>
      <c r="E162" s="45">
        <v>658</v>
      </c>
      <c r="F162" s="45">
        <v>277</v>
      </c>
      <c r="G162" s="45">
        <v>295</v>
      </c>
      <c r="H162" s="85"/>
      <c r="I162" s="44">
        <f t="shared" ref="I162" si="94">SUM(B162:H162)</f>
        <v>2261</v>
      </c>
      <c r="J162" s="45">
        <f>SUM(B163:H163)</f>
        <v>43</v>
      </c>
      <c r="K162" s="152">
        <f t="shared" si="87"/>
        <v>52.581395348837212</v>
      </c>
      <c r="L162" s="43" t="s">
        <v>21</v>
      </c>
    </row>
    <row r="163" spans="1:12" ht="16.5" hidden="1" thickBot="1" x14ac:dyDescent="0.3">
      <c r="A163" s="13" t="s">
        <v>14</v>
      </c>
      <c r="B163" s="14">
        <v>7.5</v>
      </c>
      <c r="C163" s="15">
        <v>10.5</v>
      </c>
      <c r="D163" s="15">
        <v>0</v>
      </c>
      <c r="E163" s="15">
        <v>10</v>
      </c>
      <c r="F163" s="15">
        <v>7.5</v>
      </c>
      <c r="G163" s="15">
        <v>7.5</v>
      </c>
      <c r="H163" s="84"/>
      <c r="I163" s="14"/>
      <c r="J163" s="15"/>
      <c r="K163" s="145" t="str">
        <f t="shared" si="87"/>
        <v>0</v>
      </c>
      <c r="L163" s="18" t="s">
        <v>14</v>
      </c>
    </row>
    <row r="164" spans="1:12" ht="16.5" thickBot="1" x14ac:dyDescent="0.3">
      <c r="A164" s="47" t="s">
        <v>22</v>
      </c>
      <c r="B164" s="48">
        <v>168</v>
      </c>
      <c r="C164" s="49">
        <v>257</v>
      </c>
      <c r="D164" s="49">
        <v>137</v>
      </c>
      <c r="E164" s="49">
        <v>0</v>
      </c>
      <c r="F164" s="49">
        <v>137</v>
      </c>
      <c r="G164" s="49">
        <v>169</v>
      </c>
      <c r="H164" s="85"/>
      <c r="I164" s="48">
        <f t="shared" ref="I164" si="95">SUM(B164:H164)</f>
        <v>868</v>
      </c>
      <c r="J164" s="49">
        <f>SUM(B165:H165)</f>
        <v>34.5</v>
      </c>
      <c r="K164" s="153">
        <f t="shared" si="87"/>
        <v>25.159420289855074</v>
      </c>
      <c r="L164" s="47" t="s">
        <v>22</v>
      </c>
    </row>
    <row r="165" spans="1:12" ht="16.5" hidden="1" thickBot="1" x14ac:dyDescent="0.3">
      <c r="A165" s="13" t="s">
        <v>14</v>
      </c>
      <c r="B165" s="14">
        <v>6.5</v>
      </c>
      <c r="C165" s="15">
        <v>9.5</v>
      </c>
      <c r="D165" s="15">
        <v>5.5</v>
      </c>
      <c r="E165" s="15">
        <v>0</v>
      </c>
      <c r="F165" s="15">
        <v>6.5</v>
      </c>
      <c r="G165" s="15">
        <v>6.5</v>
      </c>
      <c r="H165" s="84"/>
      <c r="I165" s="14"/>
      <c r="J165" s="15"/>
      <c r="K165" s="145" t="str">
        <f t="shared" si="87"/>
        <v>0</v>
      </c>
      <c r="L165" s="18" t="s">
        <v>14</v>
      </c>
    </row>
    <row r="166" spans="1:12" ht="16.5" thickBot="1" x14ac:dyDescent="0.3">
      <c r="A166" s="51" t="s">
        <v>23</v>
      </c>
      <c r="B166" s="52">
        <v>911</v>
      </c>
      <c r="C166" s="53">
        <v>755</v>
      </c>
      <c r="D166" s="53">
        <v>1103</v>
      </c>
      <c r="E166" s="53">
        <v>902</v>
      </c>
      <c r="F166" s="53">
        <v>553</v>
      </c>
      <c r="G166" s="53">
        <v>708</v>
      </c>
      <c r="H166" s="85"/>
      <c r="I166" s="52">
        <f t="shared" ref="I166" si="96">SUM(B166:H166)</f>
        <v>4932</v>
      </c>
      <c r="J166" s="53">
        <f>SUM(B167:H167)</f>
        <v>53.5</v>
      </c>
      <c r="K166" s="154">
        <f t="shared" si="87"/>
        <v>92.186915887850461</v>
      </c>
      <c r="L166" s="51" t="s">
        <v>23</v>
      </c>
    </row>
    <row r="167" spans="1:12" ht="16.5" hidden="1" thickBot="1" x14ac:dyDescent="0.3">
      <c r="A167" s="13" t="s">
        <v>14</v>
      </c>
      <c r="B167" s="14">
        <v>10.5</v>
      </c>
      <c r="C167" s="15">
        <v>7.5</v>
      </c>
      <c r="D167" s="15">
        <v>10.5</v>
      </c>
      <c r="E167" s="15">
        <v>10</v>
      </c>
      <c r="F167" s="15">
        <v>7.5</v>
      </c>
      <c r="G167" s="15">
        <v>7.5</v>
      </c>
      <c r="H167" s="84"/>
      <c r="I167" s="14"/>
      <c r="J167" s="15"/>
      <c r="K167" s="145" t="str">
        <f t="shared" si="87"/>
        <v>0</v>
      </c>
      <c r="L167" s="18" t="s">
        <v>14</v>
      </c>
    </row>
    <row r="168" spans="1:12" ht="16.5" thickBot="1" x14ac:dyDescent="0.3">
      <c r="A168" s="55" t="s">
        <v>24</v>
      </c>
      <c r="B168" s="56">
        <v>242</v>
      </c>
      <c r="C168" s="57">
        <v>290</v>
      </c>
      <c r="D168" s="57">
        <v>0</v>
      </c>
      <c r="E168" s="57">
        <v>299</v>
      </c>
      <c r="F168" s="57">
        <v>194</v>
      </c>
      <c r="G168" s="57">
        <v>257</v>
      </c>
      <c r="H168" s="85"/>
      <c r="I168" s="56">
        <f t="shared" ref="I168" si="97">SUM(B168:H168)</f>
        <v>1282</v>
      </c>
      <c r="J168" s="57">
        <f>SUM(B169:H169)</f>
        <v>43</v>
      </c>
      <c r="K168" s="155">
        <f t="shared" si="87"/>
        <v>29.813953488372093</v>
      </c>
      <c r="L168" s="55" t="s">
        <v>24</v>
      </c>
    </row>
    <row r="169" spans="1:12" ht="16.5" hidden="1" thickBot="1" x14ac:dyDescent="0.3">
      <c r="A169" s="13" t="s">
        <v>14</v>
      </c>
      <c r="B169" s="14">
        <v>7.5</v>
      </c>
      <c r="C169" s="15">
        <v>10.5</v>
      </c>
      <c r="D169" s="15">
        <v>0</v>
      </c>
      <c r="E169" s="15">
        <v>10</v>
      </c>
      <c r="F169" s="15">
        <v>7.5</v>
      </c>
      <c r="G169" s="15">
        <v>7.5</v>
      </c>
      <c r="H169" s="84"/>
      <c r="I169" s="14"/>
      <c r="J169" s="15"/>
      <c r="K169" s="145" t="str">
        <f t="shared" si="87"/>
        <v>0</v>
      </c>
      <c r="L169" s="18" t="s">
        <v>14</v>
      </c>
    </row>
    <row r="170" spans="1:12" ht="16.5" thickBot="1" x14ac:dyDescent="0.3">
      <c r="A170" s="59" t="s">
        <v>25</v>
      </c>
      <c r="B170" s="60">
        <v>402</v>
      </c>
      <c r="C170" s="61">
        <v>664</v>
      </c>
      <c r="D170" s="61">
        <v>0</v>
      </c>
      <c r="E170" s="61">
        <v>409</v>
      </c>
      <c r="F170" s="61">
        <v>498</v>
      </c>
      <c r="G170" s="61">
        <v>491</v>
      </c>
      <c r="H170" s="85"/>
      <c r="I170" s="60">
        <f t="shared" ref="I170" si="98">SUM(B170:H170)</f>
        <v>2464</v>
      </c>
      <c r="J170" s="61">
        <f>SUM(B171:H171)</f>
        <v>43</v>
      </c>
      <c r="K170" s="156">
        <f t="shared" si="87"/>
        <v>57.302325581395351</v>
      </c>
      <c r="L170" s="59" t="s">
        <v>25</v>
      </c>
    </row>
    <row r="171" spans="1:12" ht="16.5" hidden="1" thickBot="1" x14ac:dyDescent="0.3">
      <c r="A171" s="13" t="s">
        <v>14</v>
      </c>
      <c r="B171" s="14">
        <v>7.5</v>
      </c>
      <c r="C171" s="15">
        <v>10.5</v>
      </c>
      <c r="D171" s="15">
        <v>0</v>
      </c>
      <c r="E171" s="15">
        <v>7</v>
      </c>
      <c r="F171" s="15">
        <v>10.5</v>
      </c>
      <c r="G171" s="15">
        <v>7.5</v>
      </c>
      <c r="H171" s="84"/>
      <c r="I171" s="14"/>
      <c r="J171" s="15"/>
      <c r="K171" s="145" t="str">
        <f t="shared" si="87"/>
        <v>0</v>
      </c>
      <c r="L171" s="18" t="s">
        <v>14</v>
      </c>
    </row>
    <row r="172" spans="1:12" ht="16.5" thickBot="1" x14ac:dyDescent="0.3">
      <c r="A172" s="63" t="s">
        <v>26</v>
      </c>
      <c r="B172" s="64">
        <v>189</v>
      </c>
      <c r="C172" s="65">
        <v>270</v>
      </c>
      <c r="D172" s="65">
        <v>260</v>
      </c>
      <c r="E172" s="65">
        <v>0</v>
      </c>
      <c r="F172" s="65">
        <v>257</v>
      </c>
      <c r="G172" s="65">
        <v>132</v>
      </c>
      <c r="H172" s="85"/>
      <c r="I172" s="64">
        <f t="shared" ref="I172" si="99">SUM(B172:H172)</f>
        <v>1108</v>
      </c>
      <c r="J172" s="65">
        <f>SUM(B173:H173)</f>
        <v>39</v>
      </c>
      <c r="K172" s="157">
        <f t="shared" si="87"/>
        <v>28.410256410256409</v>
      </c>
      <c r="L172" s="63" t="s">
        <v>26</v>
      </c>
    </row>
    <row r="173" spans="1:12" ht="16.5" hidden="1" thickBot="1" x14ac:dyDescent="0.3">
      <c r="A173" s="13" t="s">
        <v>14</v>
      </c>
      <c r="B173" s="14">
        <v>7.5</v>
      </c>
      <c r="C173" s="15">
        <v>10.5</v>
      </c>
      <c r="D173" s="15">
        <v>7</v>
      </c>
      <c r="E173" s="15">
        <v>0</v>
      </c>
      <c r="F173" s="15">
        <v>7.5</v>
      </c>
      <c r="G173" s="15">
        <v>6.5</v>
      </c>
      <c r="H173" s="84"/>
      <c r="I173" s="14"/>
      <c r="J173" s="15"/>
      <c r="K173" s="145" t="str">
        <f t="shared" si="87"/>
        <v>0</v>
      </c>
      <c r="L173" s="18" t="s">
        <v>14</v>
      </c>
    </row>
    <row r="174" spans="1:12" ht="16.5" thickBot="1" x14ac:dyDescent="0.3">
      <c r="A174" s="67" t="s">
        <v>27</v>
      </c>
      <c r="B174" s="68">
        <v>195</v>
      </c>
      <c r="C174" s="69">
        <v>140</v>
      </c>
      <c r="D174" s="69">
        <v>203</v>
      </c>
      <c r="E174" s="69">
        <v>125</v>
      </c>
      <c r="F174" s="69">
        <v>0</v>
      </c>
      <c r="G174" s="69">
        <v>207</v>
      </c>
      <c r="H174" s="85"/>
      <c r="I174" s="68">
        <f t="shared" ref="I174" si="100">SUM(B174:H174)</f>
        <v>870</v>
      </c>
      <c r="J174" s="69">
        <f>SUM(B175:H175)</f>
        <v>35</v>
      </c>
      <c r="K174" s="158">
        <f t="shared" si="87"/>
        <v>24.857142857142858</v>
      </c>
      <c r="L174" s="67" t="s">
        <v>27</v>
      </c>
    </row>
    <row r="175" spans="1:12" ht="16.5" hidden="1" thickBot="1" x14ac:dyDescent="0.3">
      <c r="A175" s="71" t="s">
        <v>14</v>
      </c>
      <c r="B175" s="14">
        <v>6.5</v>
      </c>
      <c r="C175" s="15">
        <v>6.5</v>
      </c>
      <c r="D175" s="15">
        <v>9</v>
      </c>
      <c r="E175" s="15">
        <v>6.5</v>
      </c>
      <c r="F175" s="15">
        <v>0</v>
      </c>
      <c r="G175" s="15">
        <v>6.5</v>
      </c>
      <c r="H175" s="84"/>
      <c r="I175" s="14"/>
      <c r="J175" s="72">
        <f t="shared" ref="J175:J177" si="101">SUM(B176:H176)</f>
        <v>167</v>
      </c>
      <c r="K175" s="145">
        <f t="shared" si="87"/>
        <v>0</v>
      </c>
      <c r="L175" s="18" t="s">
        <v>14</v>
      </c>
    </row>
    <row r="176" spans="1:12" ht="15.75" thickBot="1" x14ac:dyDescent="0.3">
      <c r="A176" s="73" t="s">
        <v>28</v>
      </c>
      <c r="B176" s="74">
        <v>0</v>
      </c>
      <c r="C176" s="75">
        <v>59</v>
      </c>
      <c r="D176" s="75">
        <v>22</v>
      </c>
      <c r="E176" s="75">
        <v>64</v>
      </c>
      <c r="F176" s="75">
        <v>22</v>
      </c>
      <c r="G176" s="75">
        <v>0</v>
      </c>
      <c r="H176" s="86"/>
      <c r="I176" s="74">
        <f t="shared" ref="I176" si="102">SUM(B176:H176)</f>
        <v>167</v>
      </c>
      <c r="J176" s="75">
        <f t="shared" si="101"/>
        <v>16</v>
      </c>
      <c r="K176" s="159">
        <f t="shared" si="87"/>
        <v>10.4375</v>
      </c>
      <c r="L176" s="73" t="s">
        <v>28</v>
      </c>
    </row>
    <row r="177" spans="1:12" ht="16.5" hidden="1" thickBot="1" x14ac:dyDescent="0.3">
      <c r="A177" s="71" t="s">
        <v>14</v>
      </c>
      <c r="B177" s="14">
        <v>0</v>
      </c>
      <c r="C177" s="15">
        <v>4</v>
      </c>
      <c r="D177" s="15">
        <v>4</v>
      </c>
      <c r="E177" s="15">
        <v>4</v>
      </c>
      <c r="F177" s="15">
        <v>4</v>
      </c>
      <c r="G177" s="15">
        <v>0</v>
      </c>
      <c r="H177" s="84"/>
      <c r="I177" s="14"/>
      <c r="J177" s="72">
        <f t="shared" si="101"/>
        <v>127</v>
      </c>
      <c r="K177" s="145">
        <f t="shared" si="87"/>
        <v>0</v>
      </c>
      <c r="L177" s="18" t="s">
        <v>14</v>
      </c>
    </row>
    <row r="178" spans="1:12" x14ac:dyDescent="0.25">
      <c r="A178" s="77" t="s">
        <v>29</v>
      </c>
      <c r="B178" s="78">
        <v>0</v>
      </c>
      <c r="C178" s="79">
        <v>34</v>
      </c>
      <c r="D178" s="79">
        <v>40</v>
      </c>
      <c r="E178" s="79">
        <v>34</v>
      </c>
      <c r="F178" s="79">
        <v>19</v>
      </c>
      <c r="G178" s="79">
        <v>0</v>
      </c>
      <c r="H178" s="86"/>
      <c r="I178" s="78">
        <f t="shared" ref="I178" si="103">SUM(B178:H178)</f>
        <v>127</v>
      </c>
      <c r="J178" s="79">
        <f>SUM(B179:H179)</f>
        <v>16</v>
      </c>
      <c r="K178" s="160">
        <f t="shared" si="87"/>
        <v>7.9375</v>
      </c>
      <c r="L178" s="77" t="s">
        <v>29</v>
      </c>
    </row>
    <row r="179" spans="1:12" ht="16.5" hidden="1" thickBot="1" x14ac:dyDescent="0.3">
      <c r="A179" s="71" t="s">
        <v>14</v>
      </c>
      <c r="B179" s="14">
        <v>0</v>
      </c>
      <c r="C179" s="15">
        <v>4</v>
      </c>
      <c r="D179" s="15">
        <v>4</v>
      </c>
      <c r="E179" s="15">
        <v>4</v>
      </c>
      <c r="F179" s="15">
        <v>4</v>
      </c>
      <c r="G179" s="15">
        <v>0</v>
      </c>
      <c r="H179" s="84"/>
      <c r="I179" s="14"/>
      <c r="J179" s="72">
        <f t="shared" ref="J179" si="104">SUM(B180:H180)</f>
        <v>0</v>
      </c>
      <c r="K179" s="17"/>
      <c r="L179" s="18" t="s">
        <v>14</v>
      </c>
    </row>
  </sheetData>
  <mergeCells count="30">
    <mergeCell ref="L2:L3"/>
    <mergeCell ref="B1:K1"/>
    <mergeCell ref="A2:A3"/>
    <mergeCell ref="I2:I3"/>
    <mergeCell ref="J2:J3"/>
    <mergeCell ref="K2:K3"/>
    <mergeCell ref="L74:L75"/>
    <mergeCell ref="B37:K37"/>
    <mergeCell ref="A38:A39"/>
    <mergeCell ref="I38:I39"/>
    <mergeCell ref="J38:J39"/>
    <mergeCell ref="K38:K39"/>
    <mergeCell ref="L38:L39"/>
    <mergeCell ref="B109:K109"/>
    <mergeCell ref="A110:A111"/>
    <mergeCell ref="I110:I111"/>
    <mergeCell ref="J110:J111"/>
    <mergeCell ref="B73:K73"/>
    <mergeCell ref="A74:A75"/>
    <mergeCell ref="I74:I75"/>
    <mergeCell ref="J74:J75"/>
    <mergeCell ref="K74:K75"/>
    <mergeCell ref="K110:K111"/>
    <mergeCell ref="L110:L111"/>
    <mergeCell ref="B145:K145"/>
    <mergeCell ref="A146:A147"/>
    <mergeCell ref="I146:I147"/>
    <mergeCell ref="J146:J147"/>
    <mergeCell ref="K146:K147"/>
    <mergeCell ref="L146:L14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6"/>
  <sheetViews>
    <sheetView topLeftCell="A164" zoomScale="85" zoomScaleNormal="85" workbookViewId="0">
      <selection activeCell="K184" sqref="K184:K214"/>
    </sheetView>
  </sheetViews>
  <sheetFormatPr defaultRowHeight="15" x14ac:dyDescent="0.25"/>
  <cols>
    <col min="1" max="1" width="16" bestFit="1" customWidth="1"/>
    <col min="2" max="8" width="10.7109375" bestFit="1" customWidth="1"/>
    <col min="12" max="12" width="16" bestFit="1" customWidth="1"/>
  </cols>
  <sheetData>
    <row r="1" spans="1:12" s="89" customFormat="1" ht="24" thickBot="1" x14ac:dyDescent="0.3">
      <c r="A1" s="1"/>
      <c r="B1" s="163" t="s">
        <v>0</v>
      </c>
      <c r="C1" s="164"/>
      <c r="D1" s="164"/>
      <c r="E1" s="164"/>
      <c r="F1" s="164"/>
      <c r="G1" s="164"/>
      <c r="H1" s="164"/>
      <c r="I1" s="164"/>
      <c r="J1" s="164"/>
      <c r="K1" s="165"/>
      <c r="L1" s="2"/>
    </row>
    <row r="2" spans="1:12" s="89" customFormat="1" ht="21.75" customHeight="1" x14ac:dyDescent="0.25">
      <c r="A2" s="161" t="s">
        <v>1</v>
      </c>
      <c r="B2" s="93" t="s">
        <v>2</v>
      </c>
      <c r="C2" s="94" t="s">
        <v>3</v>
      </c>
      <c r="D2" s="94" t="s">
        <v>4</v>
      </c>
      <c r="E2" s="94" t="s">
        <v>5</v>
      </c>
      <c r="F2" s="94" t="s">
        <v>6</v>
      </c>
      <c r="G2" s="94" t="s">
        <v>7</v>
      </c>
      <c r="H2" s="5" t="s">
        <v>8</v>
      </c>
      <c r="I2" s="166" t="s">
        <v>9</v>
      </c>
      <c r="J2" s="168" t="s">
        <v>10</v>
      </c>
      <c r="K2" s="170" t="s">
        <v>11</v>
      </c>
      <c r="L2" s="161" t="s">
        <v>12</v>
      </c>
    </row>
    <row r="3" spans="1:12" s="89" customFormat="1" ht="21.75" customHeight="1" thickBot="1" x14ac:dyDescent="0.3">
      <c r="A3" s="162"/>
      <c r="B3" s="87">
        <v>42485</v>
      </c>
      <c r="C3" s="88">
        <f>B3+1</f>
        <v>42486</v>
      </c>
      <c r="D3" s="88">
        <f t="shared" ref="D3:H3" si="0">C3+1</f>
        <v>42487</v>
      </c>
      <c r="E3" s="88">
        <f t="shared" si="0"/>
        <v>42488</v>
      </c>
      <c r="F3" s="88">
        <f t="shared" si="0"/>
        <v>42489</v>
      </c>
      <c r="G3" s="88">
        <f t="shared" si="0"/>
        <v>42490</v>
      </c>
      <c r="H3" s="8">
        <f t="shared" si="0"/>
        <v>42491</v>
      </c>
      <c r="I3" s="167"/>
      <c r="J3" s="169"/>
      <c r="K3" s="171"/>
      <c r="L3" s="162"/>
    </row>
    <row r="4" spans="1:12" s="89" customFormat="1" ht="16.5" thickBot="1" x14ac:dyDescent="0.3">
      <c r="A4" s="9" t="s">
        <v>13</v>
      </c>
      <c r="B4" s="95"/>
      <c r="C4" s="96"/>
      <c r="D4" s="96"/>
      <c r="E4" s="96"/>
      <c r="F4" s="96"/>
      <c r="G4" s="96"/>
      <c r="H4" s="12">
        <v>0</v>
      </c>
      <c r="I4" s="10">
        <f t="shared" ref="I4:I34" si="1">SUM(B4:H4)</f>
        <v>0</v>
      </c>
      <c r="J4" s="11">
        <f>SUM(B5:H5)</f>
        <v>0</v>
      </c>
      <c r="K4" s="144" t="str">
        <f>IFERROR((I4/J4), "0")</f>
        <v>0</v>
      </c>
      <c r="L4" s="9" t="s">
        <v>13</v>
      </c>
    </row>
    <row r="5" spans="1:12" s="89" customFormat="1" ht="16.5" hidden="1" thickBot="1" x14ac:dyDescent="0.3">
      <c r="A5" s="13" t="s">
        <v>14</v>
      </c>
      <c r="B5" s="97"/>
      <c r="C5" s="98"/>
      <c r="D5" s="98"/>
      <c r="E5" s="98"/>
      <c r="F5" s="98"/>
      <c r="G5" s="98"/>
      <c r="H5" s="16">
        <v>0</v>
      </c>
      <c r="I5" s="14"/>
      <c r="J5" s="15"/>
      <c r="K5" s="145" t="str">
        <f t="shared" ref="K5:K34" si="2">IFERROR((I5/J5), "0")</f>
        <v>0</v>
      </c>
      <c r="L5" s="18" t="s">
        <v>14</v>
      </c>
    </row>
    <row r="6" spans="1:12" s="89" customFormat="1" ht="16.5" thickBot="1" x14ac:dyDescent="0.3">
      <c r="A6" s="19" t="s">
        <v>15</v>
      </c>
      <c r="B6" s="99"/>
      <c r="C6" s="100"/>
      <c r="D6" s="100"/>
      <c r="E6" s="100"/>
      <c r="F6" s="100"/>
      <c r="G6" s="100"/>
      <c r="H6" s="22">
        <v>0</v>
      </c>
      <c r="I6" s="20">
        <f t="shared" si="1"/>
        <v>0</v>
      </c>
      <c r="J6" s="21">
        <f>SUM(B7:H7)</f>
        <v>0</v>
      </c>
      <c r="K6" s="146" t="str">
        <f t="shared" si="2"/>
        <v>0</v>
      </c>
      <c r="L6" s="19" t="s">
        <v>15</v>
      </c>
    </row>
    <row r="7" spans="1:12" s="89" customFormat="1" ht="16.5" hidden="1" thickBot="1" x14ac:dyDescent="0.3">
      <c r="A7" s="13" t="s">
        <v>14</v>
      </c>
      <c r="B7" s="97"/>
      <c r="C7" s="98"/>
      <c r="D7" s="98"/>
      <c r="E7" s="98"/>
      <c r="F7" s="98"/>
      <c r="G7" s="98"/>
      <c r="H7" s="16">
        <v>0</v>
      </c>
      <c r="I7" s="14"/>
      <c r="J7" s="15"/>
      <c r="K7" s="145" t="str">
        <f t="shared" si="2"/>
        <v>0</v>
      </c>
      <c r="L7" s="18" t="s">
        <v>14</v>
      </c>
    </row>
    <row r="8" spans="1:12" s="89" customFormat="1" ht="16.5" thickBot="1" x14ac:dyDescent="0.3">
      <c r="A8" s="23" t="s">
        <v>16</v>
      </c>
      <c r="B8" s="99"/>
      <c r="C8" s="100"/>
      <c r="D8" s="100"/>
      <c r="E8" s="100"/>
      <c r="F8" s="100"/>
      <c r="G8" s="100"/>
      <c r="H8" s="26"/>
      <c r="I8" s="24">
        <f t="shared" si="1"/>
        <v>0</v>
      </c>
      <c r="J8" s="25">
        <f>SUM(B9:H9)</f>
        <v>3</v>
      </c>
      <c r="K8" s="147">
        <f t="shared" si="2"/>
        <v>0</v>
      </c>
      <c r="L8" s="23" t="s">
        <v>16</v>
      </c>
    </row>
    <row r="9" spans="1:12" s="89" customFormat="1" ht="16.5" hidden="1" thickBot="1" x14ac:dyDescent="0.3">
      <c r="A9" s="13" t="s">
        <v>14</v>
      </c>
      <c r="B9" s="97"/>
      <c r="C9" s="98"/>
      <c r="D9" s="98"/>
      <c r="E9" s="98"/>
      <c r="F9" s="98"/>
      <c r="G9" s="98"/>
      <c r="H9" s="16">
        <v>3</v>
      </c>
      <c r="I9" s="14"/>
      <c r="J9" s="15"/>
      <c r="K9" s="145" t="str">
        <f t="shared" si="2"/>
        <v>0</v>
      </c>
      <c r="L9" s="18" t="s">
        <v>14</v>
      </c>
    </row>
    <row r="10" spans="1:12" s="89" customFormat="1" ht="16.5" thickBot="1" x14ac:dyDescent="0.3">
      <c r="A10" s="27" t="s">
        <v>17</v>
      </c>
      <c r="B10" s="99"/>
      <c r="C10" s="100"/>
      <c r="D10" s="100"/>
      <c r="E10" s="100"/>
      <c r="F10" s="100"/>
      <c r="G10" s="100"/>
      <c r="H10" s="138">
        <v>0</v>
      </c>
      <c r="I10" s="28">
        <f t="shared" si="1"/>
        <v>0</v>
      </c>
      <c r="J10" s="29">
        <f>SUM(B11:H11)</f>
        <v>0</v>
      </c>
      <c r="K10" s="148" t="str">
        <f t="shared" si="2"/>
        <v>0</v>
      </c>
      <c r="L10" s="27" t="s">
        <v>17</v>
      </c>
    </row>
    <row r="11" spans="1:12" s="89" customFormat="1" ht="16.5" hidden="1" thickBot="1" x14ac:dyDescent="0.3">
      <c r="A11" s="13" t="s">
        <v>14</v>
      </c>
      <c r="B11" s="97"/>
      <c r="C11" s="98"/>
      <c r="D11" s="98"/>
      <c r="E11" s="98"/>
      <c r="F11" s="98"/>
      <c r="G11" s="98"/>
      <c r="H11" s="16">
        <v>0</v>
      </c>
      <c r="I11" s="14"/>
      <c r="J11" s="15"/>
      <c r="K11" s="145" t="str">
        <f t="shared" si="2"/>
        <v>0</v>
      </c>
      <c r="L11" s="18" t="s">
        <v>14</v>
      </c>
    </row>
    <row r="12" spans="1:12" s="89" customFormat="1" ht="16.5" thickBot="1" x14ac:dyDescent="0.3">
      <c r="A12" s="31" t="s">
        <v>18</v>
      </c>
      <c r="B12" s="99"/>
      <c r="C12" s="100"/>
      <c r="D12" s="100"/>
      <c r="E12" s="100"/>
      <c r="F12" s="100"/>
      <c r="G12" s="100"/>
      <c r="H12" s="34">
        <v>0</v>
      </c>
      <c r="I12" s="32">
        <f t="shared" si="1"/>
        <v>0</v>
      </c>
      <c r="J12" s="33">
        <f>SUM(B13:H13)</f>
        <v>0</v>
      </c>
      <c r="K12" s="149" t="str">
        <f t="shared" si="2"/>
        <v>0</v>
      </c>
      <c r="L12" s="31" t="s">
        <v>18</v>
      </c>
    </row>
    <row r="13" spans="1:12" s="89" customFormat="1" ht="16.5" hidden="1" thickBot="1" x14ac:dyDescent="0.3">
      <c r="A13" s="13" t="s">
        <v>14</v>
      </c>
      <c r="B13" s="97"/>
      <c r="C13" s="98"/>
      <c r="D13" s="98"/>
      <c r="E13" s="98"/>
      <c r="F13" s="98"/>
      <c r="G13" s="98"/>
      <c r="H13" s="16">
        <v>0</v>
      </c>
      <c r="I13" s="14"/>
      <c r="J13" s="15"/>
      <c r="K13" s="145" t="str">
        <f t="shared" si="2"/>
        <v>0</v>
      </c>
      <c r="L13" s="18" t="s">
        <v>14</v>
      </c>
    </row>
    <row r="14" spans="1:12" s="89" customFormat="1" ht="16.5" thickBot="1" x14ac:dyDescent="0.3">
      <c r="A14" s="35" t="s">
        <v>19</v>
      </c>
      <c r="B14" s="99"/>
      <c r="C14" s="100"/>
      <c r="D14" s="100"/>
      <c r="E14" s="100"/>
      <c r="F14" s="100"/>
      <c r="G14" s="100"/>
      <c r="H14" s="38">
        <v>0</v>
      </c>
      <c r="I14" s="36">
        <f t="shared" si="1"/>
        <v>0</v>
      </c>
      <c r="J14" s="37">
        <f>SUM(B15:H15)</f>
        <v>0</v>
      </c>
      <c r="K14" s="150" t="str">
        <f t="shared" si="2"/>
        <v>0</v>
      </c>
      <c r="L14" s="35" t="s">
        <v>19</v>
      </c>
    </row>
    <row r="15" spans="1:12" s="89" customFormat="1" ht="16.5" hidden="1" thickBot="1" x14ac:dyDescent="0.3">
      <c r="A15" s="13" t="s">
        <v>14</v>
      </c>
      <c r="B15" s="97"/>
      <c r="C15" s="98"/>
      <c r="D15" s="98"/>
      <c r="E15" s="98"/>
      <c r="F15" s="98"/>
      <c r="G15" s="98"/>
      <c r="H15" s="16">
        <v>0</v>
      </c>
      <c r="I15" s="14"/>
      <c r="J15" s="15"/>
      <c r="K15" s="145" t="str">
        <f t="shared" si="2"/>
        <v>0</v>
      </c>
      <c r="L15" s="18" t="s">
        <v>14</v>
      </c>
    </row>
    <row r="16" spans="1:12" s="89" customFormat="1" ht="16.5" thickBot="1" x14ac:dyDescent="0.3">
      <c r="A16" s="39" t="s">
        <v>20</v>
      </c>
      <c r="B16" s="99"/>
      <c r="C16" s="100"/>
      <c r="D16" s="100"/>
      <c r="E16" s="100"/>
      <c r="F16" s="100"/>
      <c r="G16" s="100"/>
      <c r="H16" s="42"/>
      <c r="I16" s="40">
        <f t="shared" si="1"/>
        <v>0</v>
      </c>
      <c r="J16" s="41">
        <f>SUM(B17:H17)</f>
        <v>3</v>
      </c>
      <c r="K16" s="151">
        <f t="shared" si="2"/>
        <v>0</v>
      </c>
      <c r="L16" s="39" t="s">
        <v>20</v>
      </c>
    </row>
    <row r="17" spans="1:12" s="89" customFormat="1" ht="16.5" hidden="1" thickBot="1" x14ac:dyDescent="0.3">
      <c r="A17" s="13" t="s">
        <v>14</v>
      </c>
      <c r="B17" s="97"/>
      <c r="C17" s="98"/>
      <c r="D17" s="98"/>
      <c r="E17" s="98"/>
      <c r="F17" s="98"/>
      <c r="G17" s="98"/>
      <c r="H17" s="16">
        <v>3</v>
      </c>
      <c r="I17" s="14"/>
      <c r="J17" s="15"/>
      <c r="K17" s="145" t="str">
        <f t="shared" si="2"/>
        <v>0</v>
      </c>
      <c r="L17" s="18" t="s">
        <v>14</v>
      </c>
    </row>
    <row r="18" spans="1:12" s="89" customFormat="1" ht="16.5" thickBot="1" x14ac:dyDescent="0.3">
      <c r="A18" s="43" t="s">
        <v>21</v>
      </c>
      <c r="B18" s="99"/>
      <c r="C18" s="100"/>
      <c r="D18" s="100"/>
      <c r="E18" s="100"/>
      <c r="F18" s="100"/>
      <c r="G18" s="100"/>
      <c r="H18" s="46">
        <v>305</v>
      </c>
      <c r="I18" s="44">
        <f t="shared" si="1"/>
        <v>305</v>
      </c>
      <c r="J18" s="45">
        <f>SUM(B19:H19)</f>
        <v>3</v>
      </c>
      <c r="K18" s="152">
        <f t="shared" si="2"/>
        <v>101.66666666666667</v>
      </c>
      <c r="L18" s="43" t="s">
        <v>21</v>
      </c>
    </row>
    <row r="19" spans="1:12" s="89" customFormat="1" ht="16.5" hidden="1" thickBot="1" x14ac:dyDescent="0.3">
      <c r="A19" s="13" t="s">
        <v>14</v>
      </c>
      <c r="B19" s="97"/>
      <c r="C19" s="98"/>
      <c r="D19" s="98"/>
      <c r="E19" s="98"/>
      <c r="F19" s="98"/>
      <c r="G19" s="98"/>
      <c r="H19" s="16">
        <v>3</v>
      </c>
      <c r="I19" s="14"/>
      <c r="J19" s="15"/>
      <c r="K19" s="145" t="str">
        <f t="shared" si="2"/>
        <v>0</v>
      </c>
      <c r="L19" s="18" t="s">
        <v>14</v>
      </c>
    </row>
    <row r="20" spans="1:12" s="89" customFormat="1" ht="16.5" thickBot="1" x14ac:dyDescent="0.3">
      <c r="A20" s="47" t="s">
        <v>22</v>
      </c>
      <c r="B20" s="99"/>
      <c r="C20" s="100"/>
      <c r="D20" s="100"/>
      <c r="E20" s="100"/>
      <c r="F20" s="100"/>
      <c r="G20" s="100"/>
      <c r="H20" s="50">
        <v>0</v>
      </c>
      <c r="I20" s="48">
        <f t="shared" si="1"/>
        <v>0</v>
      </c>
      <c r="J20" s="49">
        <f>SUM(B21:H21)</f>
        <v>0</v>
      </c>
      <c r="K20" s="153" t="str">
        <f t="shared" si="2"/>
        <v>0</v>
      </c>
      <c r="L20" s="47" t="s">
        <v>22</v>
      </c>
    </row>
    <row r="21" spans="1:12" s="89" customFormat="1" ht="16.5" hidden="1" thickBot="1" x14ac:dyDescent="0.3">
      <c r="A21" s="13" t="s">
        <v>14</v>
      </c>
      <c r="B21" s="97"/>
      <c r="C21" s="98"/>
      <c r="D21" s="98"/>
      <c r="E21" s="98"/>
      <c r="F21" s="98"/>
      <c r="G21" s="98"/>
      <c r="H21" s="16">
        <v>0</v>
      </c>
      <c r="I21" s="14"/>
      <c r="J21" s="15"/>
      <c r="K21" s="145" t="str">
        <f t="shared" si="2"/>
        <v>0</v>
      </c>
      <c r="L21" s="18" t="s">
        <v>14</v>
      </c>
    </row>
    <row r="22" spans="1:12" s="89" customFormat="1" ht="16.5" thickBot="1" x14ac:dyDescent="0.3">
      <c r="A22" s="51" t="s">
        <v>23</v>
      </c>
      <c r="B22" s="99"/>
      <c r="C22" s="100"/>
      <c r="D22" s="100"/>
      <c r="E22" s="100"/>
      <c r="F22" s="100"/>
      <c r="G22" s="100"/>
      <c r="H22" s="54">
        <v>275</v>
      </c>
      <c r="I22" s="52">
        <f t="shared" si="1"/>
        <v>275</v>
      </c>
      <c r="J22" s="53">
        <f>SUM(B23:H23)</f>
        <v>3</v>
      </c>
      <c r="K22" s="154">
        <f t="shared" si="2"/>
        <v>91.666666666666671</v>
      </c>
      <c r="L22" s="51" t="s">
        <v>23</v>
      </c>
    </row>
    <row r="23" spans="1:12" s="89" customFormat="1" ht="16.5" hidden="1" thickBot="1" x14ac:dyDescent="0.3">
      <c r="A23" s="13" t="s">
        <v>14</v>
      </c>
      <c r="B23" s="97"/>
      <c r="C23" s="98"/>
      <c r="D23" s="98"/>
      <c r="E23" s="98"/>
      <c r="F23" s="98"/>
      <c r="G23" s="98"/>
      <c r="H23" s="16">
        <v>3</v>
      </c>
      <c r="I23" s="14"/>
      <c r="J23" s="15"/>
      <c r="K23" s="145" t="str">
        <f t="shared" si="2"/>
        <v>0</v>
      </c>
      <c r="L23" s="18" t="s">
        <v>14</v>
      </c>
    </row>
    <row r="24" spans="1:12" s="89" customFormat="1" ht="16.5" thickBot="1" x14ac:dyDescent="0.3">
      <c r="A24" s="55" t="s">
        <v>24</v>
      </c>
      <c r="B24" s="99"/>
      <c r="C24" s="100"/>
      <c r="D24" s="100"/>
      <c r="E24" s="100"/>
      <c r="F24" s="100"/>
      <c r="G24" s="100"/>
      <c r="H24" s="137">
        <v>0</v>
      </c>
      <c r="I24" s="56">
        <f t="shared" si="1"/>
        <v>0</v>
      </c>
      <c r="J24" s="57">
        <f>SUM(B25:H25)</f>
        <v>0</v>
      </c>
      <c r="K24" s="155" t="str">
        <f t="shared" si="2"/>
        <v>0</v>
      </c>
      <c r="L24" s="55" t="s">
        <v>24</v>
      </c>
    </row>
    <row r="25" spans="1:12" s="89" customFormat="1" ht="16.5" hidden="1" thickBot="1" x14ac:dyDescent="0.3">
      <c r="A25" s="13" t="s">
        <v>14</v>
      </c>
      <c r="B25" s="97"/>
      <c r="C25" s="98"/>
      <c r="D25" s="98"/>
      <c r="E25" s="98"/>
      <c r="F25" s="98"/>
      <c r="G25" s="98"/>
      <c r="H25" s="16">
        <v>0</v>
      </c>
      <c r="I25" s="14"/>
      <c r="J25" s="15"/>
      <c r="K25" s="145" t="str">
        <f t="shared" si="2"/>
        <v>0</v>
      </c>
      <c r="L25" s="18" t="s">
        <v>14</v>
      </c>
    </row>
    <row r="26" spans="1:12" s="89" customFormat="1" ht="16.5" thickBot="1" x14ac:dyDescent="0.3">
      <c r="A26" s="59" t="s">
        <v>25</v>
      </c>
      <c r="B26" s="99"/>
      <c r="C26" s="100"/>
      <c r="D26" s="100"/>
      <c r="E26" s="100"/>
      <c r="F26" s="100"/>
      <c r="G26" s="100"/>
      <c r="H26" s="139">
        <v>0</v>
      </c>
      <c r="I26" s="60">
        <f t="shared" si="1"/>
        <v>0</v>
      </c>
      <c r="J26" s="61">
        <f>SUM(B27:H27)</f>
        <v>0</v>
      </c>
      <c r="K26" s="156" t="str">
        <f t="shared" si="2"/>
        <v>0</v>
      </c>
      <c r="L26" s="59" t="s">
        <v>25</v>
      </c>
    </row>
    <row r="27" spans="1:12" s="89" customFormat="1" ht="16.5" hidden="1" thickBot="1" x14ac:dyDescent="0.3">
      <c r="A27" s="13" t="s">
        <v>14</v>
      </c>
      <c r="B27" s="97"/>
      <c r="C27" s="98"/>
      <c r="D27" s="98"/>
      <c r="E27" s="98"/>
      <c r="F27" s="98"/>
      <c r="G27" s="98"/>
      <c r="H27" s="16">
        <v>0</v>
      </c>
      <c r="I27" s="14"/>
      <c r="J27" s="15"/>
      <c r="K27" s="145" t="str">
        <f t="shared" si="2"/>
        <v>0</v>
      </c>
      <c r="L27" s="18" t="s">
        <v>14</v>
      </c>
    </row>
    <row r="28" spans="1:12" s="89" customFormat="1" ht="16.5" thickBot="1" x14ac:dyDescent="0.3">
      <c r="A28" s="63" t="s">
        <v>26</v>
      </c>
      <c r="B28" s="99"/>
      <c r="C28" s="100"/>
      <c r="D28" s="100"/>
      <c r="E28" s="100"/>
      <c r="F28" s="100"/>
      <c r="G28" s="100"/>
      <c r="H28" s="140">
        <v>0</v>
      </c>
      <c r="I28" s="64">
        <f t="shared" si="1"/>
        <v>0</v>
      </c>
      <c r="J28" s="65">
        <f>SUM(B29:H29)</f>
        <v>0</v>
      </c>
      <c r="K28" s="157" t="str">
        <f t="shared" si="2"/>
        <v>0</v>
      </c>
      <c r="L28" s="63" t="s">
        <v>26</v>
      </c>
    </row>
    <row r="29" spans="1:12" s="89" customFormat="1" ht="16.5" hidden="1" thickBot="1" x14ac:dyDescent="0.3">
      <c r="A29" s="13" t="s">
        <v>14</v>
      </c>
      <c r="B29" s="97"/>
      <c r="C29" s="98"/>
      <c r="D29" s="98"/>
      <c r="E29" s="98"/>
      <c r="F29" s="98"/>
      <c r="G29" s="98"/>
      <c r="H29" s="16">
        <v>0</v>
      </c>
      <c r="I29" s="14"/>
      <c r="J29" s="15"/>
      <c r="K29" s="145" t="str">
        <f t="shared" si="2"/>
        <v>0</v>
      </c>
      <c r="L29" s="18" t="s">
        <v>14</v>
      </c>
    </row>
    <row r="30" spans="1:12" s="89" customFormat="1" ht="16.5" thickBot="1" x14ac:dyDescent="0.3">
      <c r="A30" s="67" t="s">
        <v>27</v>
      </c>
      <c r="B30" s="99"/>
      <c r="C30" s="100"/>
      <c r="D30" s="100"/>
      <c r="E30" s="100"/>
      <c r="F30" s="100"/>
      <c r="G30" s="100"/>
      <c r="H30" s="141">
        <v>0</v>
      </c>
      <c r="I30" s="68">
        <f t="shared" si="1"/>
        <v>0</v>
      </c>
      <c r="J30" s="69">
        <f>SUM(B31:H31)</f>
        <v>0</v>
      </c>
      <c r="K30" s="158" t="str">
        <f t="shared" si="2"/>
        <v>0</v>
      </c>
      <c r="L30" s="67" t="s">
        <v>27</v>
      </c>
    </row>
    <row r="31" spans="1:12" s="89" customFormat="1" ht="16.5" hidden="1" thickBot="1" x14ac:dyDescent="0.3">
      <c r="A31" s="71" t="s">
        <v>14</v>
      </c>
      <c r="B31" s="97"/>
      <c r="C31" s="98"/>
      <c r="D31" s="98"/>
      <c r="E31" s="98"/>
      <c r="F31" s="98"/>
      <c r="G31" s="98"/>
      <c r="H31" s="16">
        <v>0</v>
      </c>
      <c r="I31" s="14"/>
      <c r="J31" s="72">
        <f t="shared" ref="J31:J33" si="3">SUM(B32:H32)</f>
        <v>0</v>
      </c>
      <c r="K31" s="145" t="str">
        <f t="shared" si="2"/>
        <v>0</v>
      </c>
      <c r="L31" s="18" t="s">
        <v>14</v>
      </c>
    </row>
    <row r="32" spans="1:12" s="89" customFormat="1" ht="15.75" thickBot="1" x14ac:dyDescent="0.3">
      <c r="A32" s="73" t="s">
        <v>28</v>
      </c>
      <c r="B32" s="101"/>
      <c r="C32" s="102"/>
      <c r="D32" s="102"/>
      <c r="E32" s="102"/>
      <c r="F32" s="102"/>
      <c r="G32" s="102"/>
      <c r="H32" s="76">
        <v>0</v>
      </c>
      <c r="I32" s="74">
        <f t="shared" si="1"/>
        <v>0</v>
      </c>
      <c r="J32" s="75">
        <f t="shared" si="3"/>
        <v>0</v>
      </c>
      <c r="K32" s="159" t="str">
        <f t="shared" si="2"/>
        <v>0</v>
      </c>
      <c r="L32" s="73" t="s">
        <v>28</v>
      </c>
    </row>
    <row r="33" spans="1:13" s="89" customFormat="1" ht="16.5" hidden="1" thickBot="1" x14ac:dyDescent="0.3">
      <c r="A33" s="71" t="s">
        <v>14</v>
      </c>
      <c r="B33" s="97"/>
      <c r="C33" s="98"/>
      <c r="D33" s="98"/>
      <c r="E33" s="98"/>
      <c r="F33" s="98"/>
      <c r="G33" s="98"/>
      <c r="H33" s="16">
        <v>0</v>
      </c>
      <c r="I33" s="14"/>
      <c r="J33" s="72">
        <f t="shared" si="3"/>
        <v>0</v>
      </c>
      <c r="K33" s="145" t="str">
        <f t="shared" si="2"/>
        <v>0</v>
      </c>
      <c r="L33" s="18" t="s">
        <v>14</v>
      </c>
    </row>
    <row r="34" spans="1:13" s="89" customFormat="1" x14ac:dyDescent="0.25">
      <c r="A34" s="77" t="s">
        <v>29</v>
      </c>
      <c r="B34" s="101"/>
      <c r="C34" s="102"/>
      <c r="D34" s="102"/>
      <c r="E34" s="102"/>
      <c r="F34" s="102"/>
      <c r="G34" s="102"/>
      <c r="H34" s="80">
        <v>0</v>
      </c>
      <c r="I34" s="78">
        <f t="shared" si="1"/>
        <v>0</v>
      </c>
      <c r="J34" s="79">
        <f>SUM(B35:H35)</f>
        <v>0</v>
      </c>
      <c r="K34" s="160" t="str">
        <f t="shared" si="2"/>
        <v>0</v>
      </c>
      <c r="L34" s="77" t="s">
        <v>29</v>
      </c>
    </row>
    <row r="35" spans="1:13" s="89" customFormat="1" ht="15.75" hidden="1" thickBot="1" x14ac:dyDescent="0.3">
      <c r="A35" s="71" t="s">
        <v>14</v>
      </c>
      <c r="B35" s="90"/>
      <c r="C35" s="91"/>
      <c r="D35" s="91"/>
      <c r="E35" s="91"/>
      <c r="F35" s="91"/>
      <c r="G35" s="91"/>
      <c r="H35" s="92">
        <v>0</v>
      </c>
      <c r="I35" s="90"/>
      <c r="J35" s="91"/>
      <c r="K35" s="92"/>
      <c r="L35" s="71"/>
    </row>
    <row r="36" spans="1:13" s="89" customFormat="1" ht="15" customHeight="1" thickBot="1" x14ac:dyDescent="0.3"/>
    <row r="37" spans="1:13" ht="24" thickBot="1" x14ac:dyDescent="0.3">
      <c r="A37" s="1"/>
      <c r="B37" s="163" t="s">
        <v>0</v>
      </c>
      <c r="C37" s="164"/>
      <c r="D37" s="164"/>
      <c r="E37" s="164"/>
      <c r="F37" s="164"/>
      <c r="G37" s="164"/>
      <c r="H37" s="164"/>
      <c r="I37" s="164"/>
      <c r="J37" s="164"/>
      <c r="K37" s="165"/>
      <c r="L37" s="2"/>
      <c r="M37" s="89"/>
    </row>
    <row r="38" spans="1:13" ht="15" customHeight="1" x14ac:dyDescent="0.25">
      <c r="A38" s="161" t="s">
        <v>1</v>
      </c>
      <c r="B38" s="3" t="s">
        <v>2</v>
      </c>
      <c r="C38" s="4" t="s">
        <v>3</v>
      </c>
      <c r="D38" s="4" t="s">
        <v>4</v>
      </c>
      <c r="E38" s="4" t="s">
        <v>5</v>
      </c>
      <c r="F38" s="4" t="s">
        <v>6</v>
      </c>
      <c r="G38" s="4" t="s">
        <v>7</v>
      </c>
      <c r="H38" s="5" t="s">
        <v>8</v>
      </c>
      <c r="I38" s="166" t="s">
        <v>9</v>
      </c>
      <c r="J38" s="168" t="s">
        <v>10</v>
      </c>
      <c r="K38" s="170" t="s">
        <v>11</v>
      </c>
      <c r="L38" s="161" t="s">
        <v>12</v>
      </c>
      <c r="M38" s="89"/>
    </row>
    <row r="39" spans="1:13" ht="15.75" customHeight="1" thickBot="1" x14ac:dyDescent="0.3">
      <c r="A39" s="162"/>
      <c r="B39" s="6">
        <f>H3+1</f>
        <v>42492</v>
      </c>
      <c r="C39" s="7">
        <f>B39+1</f>
        <v>42493</v>
      </c>
      <c r="D39" s="7">
        <f t="shared" ref="D39:H39" si="4">C39+1</f>
        <v>42494</v>
      </c>
      <c r="E39" s="7">
        <f t="shared" si="4"/>
        <v>42495</v>
      </c>
      <c r="F39" s="7">
        <f t="shared" si="4"/>
        <v>42496</v>
      </c>
      <c r="G39" s="7">
        <f t="shared" si="4"/>
        <v>42497</v>
      </c>
      <c r="H39" s="8">
        <f t="shared" si="4"/>
        <v>42498</v>
      </c>
      <c r="I39" s="167"/>
      <c r="J39" s="169"/>
      <c r="K39" s="171"/>
      <c r="L39" s="162"/>
      <c r="M39" s="89"/>
    </row>
    <row r="40" spans="1:13" ht="16.5" thickBot="1" x14ac:dyDescent="0.3">
      <c r="A40" s="9" t="s">
        <v>13</v>
      </c>
      <c r="B40" s="10">
        <v>0</v>
      </c>
      <c r="C40" s="11">
        <v>210</v>
      </c>
      <c r="D40" s="11">
        <v>204</v>
      </c>
      <c r="E40" s="11">
        <v>226</v>
      </c>
      <c r="F40" s="11">
        <v>175</v>
      </c>
      <c r="G40" s="11">
        <v>225</v>
      </c>
      <c r="H40" s="12">
        <v>0</v>
      </c>
      <c r="I40" s="10">
        <f t="shared" ref="I40:I70" si="5">SUM(B40:H40)</f>
        <v>1040</v>
      </c>
      <c r="J40" s="11">
        <f>SUM(B41:H41)</f>
        <v>43</v>
      </c>
      <c r="K40" s="144">
        <f>IFERROR((I40/J40), "0")</f>
        <v>24.186046511627907</v>
      </c>
      <c r="L40" s="9" t="s">
        <v>13</v>
      </c>
      <c r="M40" s="89"/>
    </row>
    <row r="41" spans="1:13" ht="16.5" hidden="1" customHeight="1" thickBot="1" x14ac:dyDescent="0.3">
      <c r="A41" s="13" t="s">
        <v>14</v>
      </c>
      <c r="B41" s="14"/>
      <c r="C41" s="15">
        <v>8</v>
      </c>
      <c r="D41" s="15">
        <v>8</v>
      </c>
      <c r="E41" s="15">
        <v>11</v>
      </c>
      <c r="F41" s="15">
        <v>8</v>
      </c>
      <c r="G41" s="15">
        <v>8</v>
      </c>
      <c r="H41" s="16">
        <v>0</v>
      </c>
      <c r="I41" s="14"/>
      <c r="J41" s="15"/>
      <c r="K41" s="145" t="str">
        <f t="shared" ref="K41:K70" si="6">IFERROR((I41/J41), "0")</f>
        <v>0</v>
      </c>
      <c r="L41" s="18" t="s">
        <v>14</v>
      </c>
      <c r="M41" s="89"/>
    </row>
    <row r="42" spans="1:13" ht="16.5" thickBot="1" x14ac:dyDescent="0.3">
      <c r="A42" s="19" t="s">
        <v>15</v>
      </c>
      <c r="B42" s="124">
        <v>0</v>
      </c>
      <c r="C42" s="21">
        <v>0</v>
      </c>
      <c r="D42" s="21">
        <v>86</v>
      </c>
      <c r="E42" s="21">
        <v>155</v>
      </c>
      <c r="F42" s="21">
        <v>91</v>
      </c>
      <c r="G42" s="21">
        <v>49</v>
      </c>
      <c r="H42" s="22">
        <v>0</v>
      </c>
      <c r="I42" s="20">
        <f t="shared" si="5"/>
        <v>381</v>
      </c>
      <c r="J42" s="21">
        <f>SUM(B43:H43)</f>
        <v>28.5</v>
      </c>
      <c r="K42" s="146">
        <f t="shared" si="6"/>
        <v>13.368421052631579</v>
      </c>
      <c r="L42" s="19" t="s">
        <v>15</v>
      </c>
      <c r="M42" s="89"/>
    </row>
    <row r="43" spans="1:13" ht="16.5" hidden="1" customHeight="1" thickBot="1" x14ac:dyDescent="0.3">
      <c r="A43" s="13" t="s">
        <v>14</v>
      </c>
      <c r="B43" s="14"/>
      <c r="C43" s="15">
        <v>0</v>
      </c>
      <c r="D43" s="15">
        <v>6.5</v>
      </c>
      <c r="E43" s="15">
        <v>9.5</v>
      </c>
      <c r="F43" s="15">
        <v>6</v>
      </c>
      <c r="G43" s="15">
        <v>6.5</v>
      </c>
      <c r="H43" s="16">
        <v>0</v>
      </c>
      <c r="I43" s="14"/>
      <c r="J43" s="15"/>
      <c r="K43" s="145" t="str">
        <f t="shared" si="6"/>
        <v>0</v>
      </c>
      <c r="L43" s="18" t="s">
        <v>14</v>
      </c>
      <c r="M43" s="89"/>
    </row>
    <row r="44" spans="1:13" ht="16.5" thickBot="1" x14ac:dyDescent="0.3">
      <c r="A44" s="23" t="s">
        <v>16</v>
      </c>
      <c r="B44" s="125">
        <v>0</v>
      </c>
      <c r="C44" s="25"/>
      <c r="D44" s="25"/>
      <c r="E44" s="25"/>
      <c r="F44" s="25"/>
      <c r="G44" s="25"/>
      <c r="H44" s="26"/>
      <c r="I44" s="24">
        <f t="shared" si="5"/>
        <v>0</v>
      </c>
      <c r="J44" s="25">
        <f>SUM(B45:H45)</f>
        <v>46.5</v>
      </c>
      <c r="K44" s="147">
        <f t="shared" si="6"/>
        <v>0</v>
      </c>
      <c r="L44" s="23" t="s">
        <v>16</v>
      </c>
      <c r="M44" s="89"/>
    </row>
    <row r="45" spans="1:13" ht="16.5" hidden="1" customHeight="1" thickBot="1" x14ac:dyDescent="0.3">
      <c r="A45" s="13" t="s">
        <v>14</v>
      </c>
      <c r="B45" s="14"/>
      <c r="C45" s="15">
        <v>7.5</v>
      </c>
      <c r="D45" s="15">
        <v>10.5</v>
      </c>
      <c r="E45" s="15">
        <v>7.5</v>
      </c>
      <c r="F45" s="15">
        <v>10.5</v>
      </c>
      <c r="G45" s="15">
        <v>7.5</v>
      </c>
      <c r="H45" s="16">
        <v>3</v>
      </c>
      <c r="I45" s="14"/>
      <c r="J45" s="15"/>
      <c r="K45" s="145" t="str">
        <f t="shared" si="6"/>
        <v>0</v>
      </c>
      <c r="L45" s="18" t="s">
        <v>14</v>
      </c>
      <c r="M45" s="89"/>
    </row>
    <row r="46" spans="1:13" ht="16.5" thickBot="1" x14ac:dyDescent="0.3">
      <c r="A46" s="27" t="s">
        <v>17</v>
      </c>
      <c r="B46" s="126">
        <v>0</v>
      </c>
      <c r="C46" s="29">
        <v>532</v>
      </c>
      <c r="D46" s="29">
        <v>796</v>
      </c>
      <c r="E46" s="29">
        <v>534</v>
      </c>
      <c r="F46" s="29">
        <v>543</v>
      </c>
      <c r="G46" s="29">
        <v>587</v>
      </c>
      <c r="H46" s="30">
        <v>0</v>
      </c>
      <c r="I46" s="28">
        <f t="shared" si="5"/>
        <v>2992</v>
      </c>
      <c r="J46" s="29">
        <f>SUM(B47:H47)</f>
        <v>40</v>
      </c>
      <c r="K46" s="148">
        <f t="shared" si="6"/>
        <v>74.8</v>
      </c>
      <c r="L46" s="27" t="s">
        <v>17</v>
      </c>
      <c r="M46" s="89"/>
    </row>
    <row r="47" spans="1:13" ht="16.5" hidden="1" customHeight="1" thickBot="1" x14ac:dyDescent="0.3">
      <c r="A47" s="13" t="s">
        <v>14</v>
      </c>
      <c r="B47" s="14"/>
      <c r="C47" s="15">
        <v>7.5</v>
      </c>
      <c r="D47" s="15">
        <v>10</v>
      </c>
      <c r="E47" s="15">
        <v>7.5</v>
      </c>
      <c r="F47" s="15">
        <v>7.5</v>
      </c>
      <c r="G47" s="15">
        <v>7.5</v>
      </c>
      <c r="H47" s="16">
        <v>0</v>
      </c>
      <c r="I47" s="14"/>
      <c r="J47" s="15"/>
      <c r="K47" s="145" t="str">
        <f t="shared" si="6"/>
        <v>0</v>
      </c>
      <c r="L47" s="18" t="s">
        <v>14</v>
      </c>
      <c r="M47" s="89"/>
    </row>
    <row r="48" spans="1:13" ht="16.5" thickBot="1" x14ac:dyDescent="0.3">
      <c r="A48" s="31" t="s">
        <v>18</v>
      </c>
      <c r="B48" s="127">
        <v>0</v>
      </c>
      <c r="C48" s="33">
        <v>276</v>
      </c>
      <c r="D48" s="33">
        <v>213</v>
      </c>
      <c r="E48" s="33">
        <v>323</v>
      </c>
      <c r="F48" s="33">
        <v>180</v>
      </c>
      <c r="G48" s="33">
        <v>217</v>
      </c>
      <c r="H48" s="34">
        <v>0</v>
      </c>
      <c r="I48" s="32">
        <f t="shared" si="5"/>
        <v>1209</v>
      </c>
      <c r="J48" s="33">
        <f>SUM(B49:H49)</f>
        <v>43</v>
      </c>
      <c r="K48" s="149">
        <f t="shared" si="6"/>
        <v>28.11627906976744</v>
      </c>
      <c r="L48" s="31" t="s">
        <v>18</v>
      </c>
      <c r="M48" s="89"/>
    </row>
    <row r="49" spans="1:13" ht="16.5" hidden="1" customHeight="1" thickBot="1" x14ac:dyDescent="0.3">
      <c r="A49" s="13" t="s">
        <v>14</v>
      </c>
      <c r="B49" s="14"/>
      <c r="C49" s="15">
        <v>10.5</v>
      </c>
      <c r="D49" s="15">
        <v>7.5</v>
      </c>
      <c r="E49" s="15">
        <v>10</v>
      </c>
      <c r="F49" s="15">
        <v>7.5</v>
      </c>
      <c r="G49" s="15">
        <v>7.5</v>
      </c>
      <c r="H49" s="16">
        <v>0</v>
      </c>
      <c r="I49" s="14"/>
      <c r="J49" s="15"/>
      <c r="K49" s="145" t="str">
        <f t="shared" si="6"/>
        <v>0</v>
      </c>
      <c r="L49" s="18" t="s">
        <v>14</v>
      </c>
      <c r="M49" s="89"/>
    </row>
    <row r="50" spans="1:13" ht="16.5" thickBot="1" x14ac:dyDescent="0.3">
      <c r="A50" s="35" t="s">
        <v>19</v>
      </c>
      <c r="B50" s="128">
        <v>0</v>
      </c>
      <c r="C50" s="37">
        <v>0</v>
      </c>
      <c r="D50" s="37">
        <v>514</v>
      </c>
      <c r="E50" s="37">
        <v>876</v>
      </c>
      <c r="F50" s="37">
        <v>282</v>
      </c>
      <c r="G50" s="37">
        <v>497</v>
      </c>
      <c r="H50" s="38">
        <v>0</v>
      </c>
      <c r="I50" s="36">
        <f t="shared" si="5"/>
        <v>2169</v>
      </c>
      <c r="J50" s="37">
        <f>SUM(B51:H51)</f>
        <v>32.5</v>
      </c>
      <c r="K50" s="150">
        <f t="shared" si="6"/>
        <v>66.738461538461536</v>
      </c>
      <c r="L50" s="35" t="s">
        <v>19</v>
      </c>
      <c r="M50" s="89"/>
    </row>
    <row r="51" spans="1:13" ht="16.5" hidden="1" customHeight="1" thickBot="1" x14ac:dyDescent="0.3">
      <c r="A51" s="13" t="s">
        <v>14</v>
      </c>
      <c r="B51" s="14"/>
      <c r="C51" s="15">
        <v>0</v>
      </c>
      <c r="D51" s="15">
        <v>10.5</v>
      </c>
      <c r="E51" s="15">
        <v>7.5</v>
      </c>
      <c r="F51" s="15">
        <v>7</v>
      </c>
      <c r="G51" s="15">
        <v>7.5</v>
      </c>
      <c r="H51" s="16">
        <v>0</v>
      </c>
      <c r="I51" s="14"/>
      <c r="J51" s="15"/>
      <c r="K51" s="145" t="str">
        <f t="shared" si="6"/>
        <v>0</v>
      </c>
      <c r="L51" s="18" t="s">
        <v>14</v>
      </c>
      <c r="M51" s="89"/>
    </row>
    <row r="52" spans="1:13" ht="16.5" thickBot="1" x14ac:dyDescent="0.3">
      <c r="A52" s="39" t="s">
        <v>20</v>
      </c>
      <c r="B52" s="129">
        <v>0</v>
      </c>
      <c r="C52" s="41">
        <v>677</v>
      </c>
      <c r="D52" s="41">
        <v>421</v>
      </c>
      <c r="E52" s="41">
        <v>556</v>
      </c>
      <c r="F52" s="41">
        <v>333</v>
      </c>
      <c r="G52" s="41">
        <v>380</v>
      </c>
      <c r="H52" s="42">
        <v>143</v>
      </c>
      <c r="I52" s="40">
        <f t="shared" si="5"/>
        <v>2510</v>
      </c>
      <c r="J52" s="41">
        <f>SUM(B53:H53)</f>
        <v>46</v>
      </c>
      <c r="K52" s="151">
        <f t="shared" si="6"/>
        <v>54.565217391304351</v>
      </c>
      <c r="L52" s="39" t="s">
        <v>20</v>
      </c>
      <c r="M52" s="89"/>
    </row>
    <row r="53" spans="1:13" ht="16.5" hidden="1" customHeight="1" thickBot="1" x14ac:dyDescent="0.3">
      <c r="A53" s="13" t="s">
        <v>14</v>
      </c>
      <c r="B53" s="14"/>
      <c r="C53" s="15">
        <v>10.5</v>
      </c>
      <c r="D53" s="15">
        <v>7.5</v>
      </c>
      <c r="E53" s="15">
        <v>10</v>
      </c>
      <c r="F53" s="15">
        <v>7.5</v>
      </c>
      <c r="G53" s="15">
        <v>7.5</v>
      </c>
      <c r="H53" s="16">
        <v>3</v>
      </c>
      <c r="I53" s="14"/>
      <c r="J53" s="15"/>
      <c r="K53" s="145" t="str">
        <f t="shared" si="6"/>
        <v>0</v>
      </c>
      <c r="L53" s="18" t="s">
        <v>14</v>
      </c>
      <c r="M53" s="89"/>
    </row>
    <row r="54" spans="1:13" ht="16.5" thickBot="1" x14ac:dyDescent="0.3">
      <c r="A54" s="43" t="s">
        <v>21</v>
      </c>
      <c r="B54" s="130">
        <v>0</v>
      </c>
      <c r="C54" s="45">
        <v>554</v>
      </c>
      <c r="D54" s="45">
        <v>0</v>
      </c>
      <c r="E54" s="45">
        <v>694</v>
      </c>
      <c r="F54" s="45">
        <v>445</v>
      </c>
      <c r="G54" s="45">
        <v>254</v>
      </c>
      <c r="H54" s="46">
        <v>375</v>
      </c>
      <c r="I54" s="44">
        <f t="shared" si="5"/>
        <v>2322</v>
      </c>
      <c r="J54" s="45">
        <f>SUM(B55:H55)</f>
        <v>38.5</v>
      </c>
      <c r="K54" s="152">
        <f t="shared" si="6"/>
        <v>60.311688311688314</v>
      </c>
      <c r="L54" s="43" t="s">
        <v>21</v>
      </c>
      <c r="M54" s="89"/>
    </row>
    <row r="55" spans="1:13" ht="16.5" hidden="1" customHeight="1" thickBot="1" x14ac:dyDescent="0.3">
      <c r="A55" s="13" t="s">
        <v>14</v>
      </c>
      <c r="B55" s="14"/>
      <c r="C55" s="15">
        <v>10.5</v>
      </c>
      <c r="D55" s="15">
        <v>0</v>
      </c>
      <c r="E55" s="15">
        <v>10</v>
      </c>
      <c r="F55" s="15">
        <v>7.5</v>
      </c>
      <c r="G55" s="15">
        <v>7.5</v>
      </c>
      <c r="H55" s="16">
        <v>3</v>
      </c>
      <c r="I55" s="14"/>
      <c r="J55" s="15"/>
      <c r="K55" s="145" t="str">
        <f t="shared" si="6"/>
        <v>0</v>
      </c>
      <c r="L55" s="18" t="s">
        <v>14</v>
      </c>
      <c r="M55" s="89"/>
    </row>
    <row r="56" spans="1:13" ht="16.5" thickBot="1" x14ac:dyDescent="0.3">
      <c r="A56" s="47" t="s">
        <v>22</v>
      </c>
      <c r="B56" s="131">
        <v>0</v>
      </c>
      <c r="C56" s="49">
        <v>247</v>
      </c>
      <c r="D56" s="49">
        <v>136</v>
      </c>
      <c r="E56" s="49">
        <v>0</v>
      </c>
      <c r="F56" s="49">
        <v>142</v>
      </c>
      <c r="G56" s="49">
        <v>197</v>
      </c>
      <c r="H56" s="50">
        <v>0</v>
      </c>
      <c r="I56" s="48">
        <f t="shared" si="5"/>
        <v>722</v>
      </c>
      <c r="J56" s="49">
        <f>SUM(B57:H57)</f>
        <v>28</v>
      </c>
      <c r="K56" s="153">
        <f t="shared" si="6"/>
        <v>25.785714285714285</v>
      </c>
      <c r="L56" s="47" t="s">
        <v>22</v>
      </c>
      <c r="M56" s="89"/>
    </row>
    <row r="57" spans="1:13" ht="16.5" hidden="1" customHeight="1" thickBot="1" x14ac:dyDescent="0.3">
      <c r="A57" s="13" t="s">
        <v>14</v>
      </c>
      <c r="B57" s="14"/>
      <c r="C57" s="15">
        <v>9.5</v>
      </c>
      <c r="D57" s="15">
        <v>5.5</v>
      </c>
      <c r="E57" s="15">
        <v>0</v>
      </c>
      <c r="F57" s="15">
        <v>6.5</v>
      </c>
      <c r="G57" s="15">
        <v>6.5</v>
      </c>
      <c r="H57" s="16">
        <v>0</v>
      </c>
      <c r="I57" s="14"/>
      <c r="J57" s="15"/>
      <c r="K57" s="145" t="str">
        <f t="shared" si="6"/>
        <v>0</v>
      </c>
      <c r="L57" s="18" t="s">
        <v>14</v>
      </c>
      <c r="M57" s="89"/>
    </row>
    <row r="58" spans="1:13" ht="16.5" thickBot="1" x14ac:dyDescent="0.3">
      <c r="A58" s="51" t="s">
        <v>23</v>
      </c>
      <c r="B58" s="132">
        <v>0</v>
      </c>
      <c r="C58" s="53">
        <v>856</v>
      </c>
      <c r="D58" s="53">
        <v>1081</v>
      </c>
      <c r="E58" s="53">
        <v>1270</v>
      </c>
      <c r="F58" s="53">
        <v>687</v>
      </c>
      <c r="G58" s="53">
        <v>773</v>
      </c>
      <c r="H58" s="54">
        <v>365</v>
      </c>
      <c r="I58" s="52">
        <f t="shared" si="5"/>
        <v>5032</v>
      </c>
      <c r="J58" s="53">
        <f>SUM(B59:H59)</f>
        <v>46</v>
      </c>
      <c r="K58" s="154">
        <f t="shared" si="6"/>
        <v>109.39130434782609</v>
      </c>
      <c r="L58" s="51" t="s">
        <v>23</v>
      </c>
      <c r="M58" s="89"/>
    </row>
    <row r="59" spans="1:13" ht="16.5" hidden="1" customHeight="1" thickBot="1" x14ac:dyDescent="0.3">
      <c r="A59" s="13" t="s">
        <v>14</v>
      </c>
      <c r="B59" s="14"/>
      <c r="C59" s="15">
        <v>7.5</v>
      </c>
      <c r="D59" s="15">
        <v>10.5</v>
      </c>
      <c r="E59" s="15">
        <v>10</v>
      </c>
      <c r="F59" s="15">
        <v>7.5</v>
      </c>
      <c r="G59" s="15">
        <v>7.5</v>
      </c>
      <c r="H59" s="16">
        <v>3</v>
      </c>
      <c r="I59" s="14"/>
      <c r="J59" s="15"/>
      <c r="K59" s="145" t="str">
        <f t="shared" si="6"/>
        <v>0</v>
      </c>
      <c r="L59" s="18" t="s">
        <v>14</v>
      </c>
      <c r="M59" s="89"/>
    </row>
    <row r="60" spans="1:13" ht="16.5" thickBot="1" x14ac:dyDescent="0.3">
      <c r="A60" s="55" t="s">
        <v>24</v>
      </c>
      <c r="B60" s="133">
        <v>0</v>
      </c>
      <c r="C60" s="57">
        <v>341</v>
      </c>
      <c r="D60" s="57">
        <v>0</v>
      </c>
      <c r="E60" s="57">
        <v>1062</v>
      </c>
      <c r="F60" s="57">
        <v>202</v>
      </c>
      <c r="G60" s="57">
        <v>271</v>
      </c>
      <c r="H60" s="58">
        <v>0</v>
      </c>
      <c r="I60" s="56">
        <f t="shared" si="5"/>
        <v>1876</v>
      </c>
      <c r="J60" s="57">
        <f>SUM(B61:H61)</f>
        <v>35.5</v>
      </c>
      <c r="K60" s="155">
        <f t="shared" si="6"/>
        <v>52.845070422535208</v>
      </c>
      <c r="L60" s="55" t="s">
        <v>24</v>
      </c>
      <c r="M60" s="89"/>
    </row>
    <row r="61" spans="1:13" ht="16.5" hidden="1" customHeight="1" thickBot="1" x14ac:dyDescent="0.3">
      <c r="A61" s="13" t="s">
        <v>14</v>
      </c>
      <c r="B61" s="14"/>
      <c r="C61" s="15">
        <v>10.5</v>
      </c>
      <c r="D61" s="15">
        <v>0</v>
      </c>
      <c r="E61" s="15">
        <v>10</v>
      </c>
      <c r="F61" s="15">
        <v>7.5</v>
      </c>
      <c r="G61" s="15">
        <v>7.5</v>
      </c>
      <c r="H61" s="16">
        <v>0</v>
      </c>
      <c r="I61" s="14"/>
      <c r="J61" s="15"/>
      <c r="K61" s="145" t="str">
        <f t="shared" si="6"/>
        <v>0</v>
      </c>
      <c r="L61" s="18" t="s">
        <v>14</v>
      </c>
      <c r="M61" s="89"/>
    </row>
    <row r="62" spans="1:13" ht="16.5" thickBot="1" x14ac:dyDescent="0.3">
      <c r="A62" s="59" t="s">
        <v>25</v>
      </c>
      <c r="B62" s="134">
        <v>0</v>
      </c>
      <c r="C62" s="61">
        <v>635</v>
      </c>
      <c r="D62" s="61">
        <v>0</v>
      </c>
      <c r="E62" s="61">
        <v>2072</v>
      </c>
      <c r="F62" s="61">
        <v>560</v>
      </c>
      <c r="G62" s="61">
        <v>562</v>
      </c>
      <c r="H62" s="62">
        <v>0</v>
      </c>
      <c r="I62" s="60">
        <f t="shared" si="5"/>
        <v>3829</v>
      </c>
      <c r="J62" s="61">
        <f>SUM(B63:H63)</f>
        <v>35.5</v>
      </c>
      <c r="K62" s="156">
        <f t="shared" si="6"/>
        <v>107.85915492957747</v>
      </c>
      <c r="L62" s="59" t="s">
        <v>25</v>
      </c>
      <c r="M62" s="89"/>
    </row>
    <row r="63" spans="1:13" ht="16.5" hidden="1" customHeight="1" thickBot="1" x14ac:dyDescent="0.3">
      <c r="A63" s="13" t="s">
        <v>14</v>
      </c>
      <c r="B63" s="14"/>
      <c r="C63" s="15">
        <v>10.5</v>
      </c>
      <c r="D63" s="15">
        <v>0</v>
      </c>
      <c r="E63" s="15">
        <v>7</v>
      </c>
      <c r="F63" s="15">
        <v>10.5</v>
      </c>
      <c r="G63" s="15">
        <v>7.5</v>
      </c>
      <c r="H63" s="16">
        <v>0</v>
      </c>
      <c r="I63" s="14"/>
      <c r="J63" s="15"/>
      <c r="K63" s="145" t="str">
        <f t="shared" si="6"/>
        <v>0</v>
      </c>
      <c r="L63" s="18" t="s">
        <v>14</v>
      </c>
      <c r="M63" s="89"/>
    </row>
    <row r="64" spans="1:13" ht="16.5" thickBot="1" x14ac:dyDescent="0.3">
      <c r="A64" s="63" t="s">
        <v>26</v>
      </c>
      <c r="B64" s="135">
        <v>0</v>
      </c>
      <c r="C64" s="65">
        <v>359</v>
      </c>
      <c r="D64" s="65">
        <v>155</v>
      </c>
      <c r="E64" s="65">
        <v>0</v>
      </c>
      <c r="F64" s="65">
        <v>192</v>
      </c>
      <c r="G64" s="65">
        <v>175</v>
      </c>
      <c r="H64" s="66">
        <v>0</v>
      </c>
      <c r="I64" s="64">
        <f t="shared" si="5"/>
        <v>881</v>
      </c>
      <c r="J64" s="65">
        <f>SUM(B65:H65)</f>
        <v>31.5</v>
      </c>
      <c r="K64" s="157">
        <f t="shared" si="6"/>
        <v>27.968253968253968</v>
      </c>
      <c r="L64" s="63" t="s">
        <v>26</v>
      </c>
      <c r="M64" s="89"/>
    </row>
    <row r="65" spans="1:13" ht="16.5" hidden="1" customHeight="1" thickBot="1" x14ac:dyDescent="0.3">
      <c r="A65" s="13" t="s">
        <v>14</v>
      </c>
      <c r="B65" s="14"/>
      <c r="C65" s="15">
        <v>10.5</v>
      </c>
      <c r="D65" s="15">
        <v>7</v>
      </c>
      <c r="E65" s="15">
        <v>0</v>
      </c>
      <c r="F65" s="15">
        <v>7.5</v>
      </c>
      <c r="G65" s="15">
        <v>6.5</v>
      </c>
      <c r="H65" s="16">
        <v>0</v>
      </c>
      <c r="I65" s="14"/>
      <c r="J65" s="15"/>
      <c r="K65" s="145" t="str">
        <f t="shared" si="6"/>
        <v>0</v>
      </c>
      <c r="L65" s="18" t="s">
        <v>14</v>
      </c>
      <c r="M65" s="89"/>
    </row>
    <row r="66" spans="1:13" ht="16.5" thickBot="1" x14ac:dyDescent="0.3">
      <c r="A66" s="67" t="s">
        <v>27</v>
      </c>
      <c r="B66" s="136">
        <v>0</v>
      </c>
      <c r="C66" s="69">
        <v>224</v>
      </c>
      <c r="D66" s="69">
        <v>212</v>
      </c>
      <c r="E66" s="69">
        <v>139</v>
      </c>
      <c r="F66" s="69">
        <v>0</v>
      </c>
      <c r="G66" s="69">
        <v>196</v>
      </c>
      <c r="H66" s="70">
        <v>0</v>
      </c>
      <c r="I66" s="68">
        <f t="shared" si="5"/>
        <v>771</v>
      </c>
      <c r="J66" s="69">
        <f>SUM(B67:H67)</f>
        <v>28.5</v>
      </c>
      <c r="K66" s="158">
        <f t="shared" si="6"/>
        <v>27.05263157894737</v>
      </c>
      <c r="L66" s="67" t="s">
        <v>27</v>
      </c>
      <c r="M66" s="89"/>
    </row>
    <row r="67" spans="1:13" ht="16.5" hidden="1" customHeight="1" thickBot="1" x14ac:dyDescent="0.3">
      <c r="A67" s="71" t="s">
        <v>14</v>
      </c>
      <c r="B67" s="14"/>
      <c r="C67" s="15">
        <v>6.5</v>
      </c>
      <c r="D67" s="15">
        <v>9</v>
      </c>
      <c r="E67" s="15">
        <v>6.5</v>
      </c>
      <c r="F67" s="15">
        <v>0</v>
      </c>
      <c r="G67" s="15">
        <v>6.5</v>
      </c>
      <c r="H67" s="16">
        <v>0</v>
      </c>
      <c r="I67" s="14"/>
      <c r="J67" s="72">
        <f t="shared" ref="J67:J69" si="7">SUM(B68:H68)</f>
        <v>179</v>
      </c>
      <c r="K67" s="145">
        <f t="shared" si="6"/>
        <v>0</v>
      </c>
      <c r="L67" s="18" t="s">
        <v>14</v>
      </c>
      <c r="M67" s="89"/>
    </row>
    <row r="68" spans="1:13" ht="15.75" thickBot="1" x14ac:dyDescent="0.3">
      <c r="A68" s="73" t="s">
        <v>28</v>
      </c>
      <c r="B68" s="74">
        <v>0</v>
      </c>
      <c r="C68" s="75">
        <v>71</v>
      </c>
      <c r="D68" s="75">
        <v>40</v>
      </c>
      <c r="E68" s="75">
        <v>41</v>
      </c>
      <c r="F68" s="75">
        <v>27</v>
      </c>
      <c r="G68" s="75">
        <v>0</v>
      </c>
      <c r="H68" s="76">
        <v>0</v>
      </c>
      <c r="I68" s="74">
        <f t="shared" si="5"/>
        <v>179</v>
      </c>
      <c r="J68" s="75">
        <f t="shared" si="7"/>
        <v>16</v>
      </c>
      <c r="K68" s="159">
        <f t="shared" si="6"/>
        <v>11.1875</v>
      </c>
      <c r="L68" s="73" t="s">
        <v>28</v>
      </c>
      <c r="M68" s="89"/>
    </row>
    <row r="69" spans="1:13" ht="16.5" hidden="1" customHeight="1" thickBot="1" x14ac:dyDescent="0.3">
      <c r="A69" s="71" t="s">
        <v>14</v>
      </c>
      <c r="B69" s="14"/>
      <c r="C69" s="15">
        <v>4</v>
      </c>
      <c r="D69" s="15">
        <v>4</v>
      </c>
      <c r="E69" s="15">
        <v>4</v>
      </c>
      <c r="F69" s="15">
        <v>4</v>
      </c>
      <c r="G69" s="15">
        <v>0</v>
      </c>
      <c r="H69" s="16">
        <v>0</v>
      </c>
      <c r="I69" s="14"/>
      <c r="J69" s="72">
        <f t="shared" si="7"/>
        <v>110</v>
      </c>
      <c r="K69" s="145">
        <f t="shared" si="6"/>
        <v>0</v>
      </c>
      <c r="L69" s="18" t="s">
        <v>14</v>
      </c>
      <c r="M69" s="89"/>
    </row>
    <row r="70" spans="1:13" x14ac:dyDescent="0.25">
      <c r="A70" s="77" t="s">
        <v>29</v>
      </c>
      <c r="B70" s="78">
        <v>0</v>
      </c>
      <c r="C70" s="79">
        <v>26</v>
      </c>
      <c r="D70" s="79">
        <v>23</v>
      </c>
      <c r="E70" s="79">
        <v>34</v>
      </c>
      <c r="F70" s="79">
        <v>27</v>
      </c>
      <c r="G70" s="79">
        <v>0</v>
      </c>
      <c r="H70" s="80">
        <v>0</v>
      </c>
      <c r="I70" s="78">
        <f t="shared" si="5"/>
        <v>110</v>
      </c>
      <c r="J70" s="79">
        <f>SUM(B71:H71)</f>
        <v>16</v>
      </c>
      <c r="K70" s="160">
        <f t="shared" si="6"/>
        <v>6.875</v>
      </c>
      <c r="L70" s="77" t="s">
        <v>29</v>
      </c>
      <c r="M70" s="89"/>
    </row>
    <row r="71" spans="1:13" ht="16.5" hidden="1" customHeight="1" thickBot="1" x14ac:dyDescent="0.3">
      <c r="A71" s="71" t="s">
        <v>14</v>
      </c>
      <c r="B71" s="90">
        <v>0</v>
      </c>
      <c r="C71" s="91">
        <v>4</v>
      </c>
      <c r="D71" s="91">
        <v>4</v>
      </c>
      <c r="E71" s="91">
        <v>4</v>
      </c>
      <c r="F71" s="91">
        <v>4</v>
      </c>
      <c r="G71" s="91">
        <v>0</v>
      </c>
      <c r="H71" s="92">
        <v>0</v>
      </c>
      <c r="I71" s="90"/>
      <c r="J71" s="91"/>
      <c r="K71" s="92"/>
      <c r="L71" s="71"/>
      <c r="M71" s="89"/>
    </row>
    <row r="72" spans="1:13" ht="15.75" thickBot="1" x14ac:dyDescent="0.3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</row>
    <row r="73" spans="1:13" ht="24" thickBot="1" x14ac:dyDescent="0.3">
      <c r="A73" s="1"/>
      <c r="B73" s="163" t="s">
        <v>0</v>
      </c>
      <c r="C73" s="164"/>
      <c r="D73" s="164"/>
      <c r="E73" s="164"/>
      <c r="F73" s="164"/>
      <c r="G73" s="164"/>
      <c r="H73" s="164"/>
      <c r="I73" s="164"/>
      <c r="J73" s="164"/>
      <c r="K73" s="165"/>
      <c r="L73" s="2"/>
      <c r="M73" s="89"/>
    </row>
    <row r="74" spans="1:13" ht="15" customHeight="1" x14ac:dyDescent="0.25">
      <c r="A74" s="161" t="s">
        <v>1</v>
      </c>
      <c r="B74" s="3" t="s">
        <v>2</v>
      </c>
      <c r="C74" s="4" t="s">
        <v>3</v>
      </c>
      <c r="D74" s="4" t="s">
        <v>4</v>
      </c>
      <c r="E74" s="4" t="s">
        <v>5</v>
      </c>
      <c r="F74" s="4" t="s">
        <v>6</v>
      </c>
      <c r="G74" s="4" t="s">
        <v>7</v>
      </c>
      <c r="H74" s="5" t="s">
        <v>8</v>
      </c>
      <c r="I74" s="166" t="s">
        <v>9</v>
      </c>
      <c r="J74" s="168" t="s">
        <v>10</v>
      </c>
      <c r="K74" s="170" t="s">
        <v>11</v>
      </c>
      <c r="L74" s="161" t="s">
        <v>12</v>
      </c>
      <c r="M74" s="89"/>
    </row>
    <row r="75" spans="1:13" ht="15.75" customHeight="1" thickBot="1" x14ac:dyDescent="0.3">
      <c r="A75" s="162"/>
      <c r="B75" s="6">
        <f>H39+1</f>
        <v>42499</v>
      </c>
      <c r="C75" s="7">
        <f>B75+1</f>
        <v>42500</v>
      </c>
      <c r="D75" s="7">
        <f t="shared" ref="D75:H75" si="8">C75+1</f>
        <v>42501</v>
      </c>
      <c r="E75" s="7">
        <f t="shared" si="8"/>
        <v>42502</v>
      </c>
      <c r="F75" s="7">
        <f t="shared" si="8"/>
        <v>42503</v>
      </c>
      <c r="G75" s="7">
        <f t="shared" si="8"/>
        <v>42504</v>
      </c>
      <c r="H75" s="8">
        <f t="shared" si="8"/>
        <v>42505</v>
      </c>
      <c r="I75" s="167"/>
      <c r="J75" s="169"/>
      <c r="K75" s="171"/>
      <c r="L75" s="162"/>
      <c r="M75" s="89"/>
    </row>
    <row r="76" spans="1:13" ht="16.5" thickBot="1" x14ac:dyDescent="0.3">
      <c r="A76" s="9" t="s">
        <v>13</v>
      </c>
      <c r="B76" s="10">
        <v>208</v>
      </c>
      <c r="C76" s="11">
        <v>202</v>
      </c>
      <c r="D76" s="11">
        <v>222</v>
      </c>
      <c r="E76" s="11">
        <v>241</v>
      </c>
      <c r="F76" s="11">
        <v>167</v>
      </c>
      <c r="G76" s="11">
        <v>213</v>
      </c>
      <c r="H76" s="12">
        <v>0</v>
      </c>
      <c r="I76" s="10">
        <f t="shared" ref="I76:I106" si="9">SUM(B76:H76)</f>
        <v>1253</v>
      </c>
      <c r="J76" s="11">
        <f>SUM(B77:H77)</f>
        <v>51</v>
      </c>
      <c r="K76" s="144">
        <f>IFERROR((I76/J76), "0")</f>
        <v>24.568627450980394</v>
      </c>
      <c r="L76" s="9" t="s">
        <v>13</v>
      </c>
      <c r="M76" s="89"/>
    </row>
    <row r="77" spans="1:13" ht="16.5" hidden="1" thickBot="1" x14ac:dyDescent="0.3">
      <c r="A77" s="13" t="s">
        <v>14</v>
      </c>
      <c r="B77" s="14">
        <v>8</v>
      </c>
      <c r="C77" s="15">
        <v>8</v>
      </c>
      <c r="D77" s="15">
        <v>8</v>
      </c>
      <c r="E77" s="15">
        <v>11</v>
      </c>
      <c r="F77" s="15">
        <v>8</v>
      </c>
      <c r="G77" s="15">
        <v>8</v>
      </c>
      <c r="H77" s="16">
        <v>0</v>
      </c>
      <c r="I77" s="14"/>
      <c r="J77" s="15"/>
      <c r="K77" s="145" t="str">
        <f t="shared" ref="K77:K106" si="10">IFERROR((I77/J77), "0")</f>
        <v>0</v>
      </c>
      <c r="L77" s="18" t="s">
        <v>14</v>
      </c>
      <c r="M77" s="89"/>
    </row>
    <row r="78" spans="1:13" ht="16.5" thickBot="1" x14ac:dyDescent="0.3">
      <c r="A78" s="19" t="s">
        <v>15</v>
      </c>
      <c r="B78" s="20">
        <v>128</v>
      </c>
      <c r="C78" s="21">
        <v>0</v>
      </c>
      <c r="D78" s="21">
        <v>99</v>
      </c>
      <c r="E78" s="21">
        <v>103</v>
      </c>
      <c r="F78" s="21">
        <v>124</v>
      </c>
      <c r="G78" s="21">
        <v>97</v>
      </c>
      <c r="H78" s="22">
        <v>0</v>
      </c>
      <c r="I78" s="20">
        <f t="shared" si="9"/>
        <v>551</v>
      </c>
      <c r="J78" s="21">
        <f>SUM(B79:H79)</f>
        <v>35</v>
      </c>
      <c r="K78" s="146">
        <f t="shared" si="10"/>
        <v>15.742857142857142</v>
      </c>
      <c r="L78" s="19" t="s">
        <v>15</v>
      </c>
      <c r="M78" s="89"/>
    </row>
    <row r="79" spans="1:13" ht="16.5" hidden="1" thickBot="1" x14ac:dyDescent="0.3">
      <c r="A79" s="13" t="s">
        <v>14</v>
      </c>
      <c r="B79" s="14">
        <v>6.5</v>
      </c>
      <c r="C79" s="15">
        <v>0</v>
      </c>
      <c r="D79" s="15">
        <v>6.5</v>
      </c>
      <c r="E79" s="15">
        <v>9.5</v>
      </c>
      <c r="F79" s="15">
        <v>6</v>
      </c>
      <c r="G79" s="15">
        <v>6.5</v>
      </c>
      <c r="H79" s="16">
        <v>0</v>
      </c>
      <c r="I79" s="14"/>
      <c r="J79" s="15"/>
      <c r="K79" s="145" t="str">
        <f t="shared" si="10"/>
        <v>0</v>
      </c>
      <c r="L79" s="18" t="s">
        <v>14</v>
      </c>
      <c r="M79" s="89"/>
    </row>
    <row r="80" spans="1:13" ht="16.5" thickBot="1" x14ac:dyDescent="0.3">
      <c r="A80" s="23" t="s">
        <v>16</v>
      </c>
      <c r="B80" s="24"/>
      <c r="C80" s="25"/>
      <c r="D80" s="25"/>
      <c r="E80" s="25"/>
      <c r="F80" s="25"/>
      <c r="G80" s="25"/>
      <c r="H80" s="26"/>
      <c r="I80" s="24">
        <f t="shared" si="9"/>
        <v>0</v>
      </c>
      <c r="J80" s="25">
        <f>SUM(B81:H81)</f>
        <v>56.5</v>
      </c>
      <c r="K80" s="147">
        <f t="shared" si="10"/>
        <v>0</v>
      </c>
      <c r="L80" s="23" t="s">
        <v>16</v>
      </c>
      <c r="M80" s="89"/>
    </row>
    <row r="81" spans="1:13" ht="16.5" hidden="1" thickBot="1" x14ac:dyDescent="0.3">
      <c r="A81" s="13" t="s">
        <v>14</v>
      </c>
      <c r="B81" s="14">
        <v>10</v>
      </c>
      <c r="C81" s="15">
        <v>7.5</v>
      </c>
      <c r="D81" s="15">
        <v>10.5</v>
      </c>
      <c r="E81" s="15">
        <v>7.5</v>
      </c>
      <c r="F81" s="15">
        <v>10.5</v>
      </c>
      <c r="G81" s="15">
        <v>7.5</v>
      </c>
      <c r="H81" s="16">
        <v>3</v>
      </c>
      <c r="I81" s="14"/>
      <c r="J81" s="15"/>
      <c r="K81" s="145" t="str">
        <f t="shared" si="10"/>
        <v>0</v>
      </c>
      <c r="L81" s="18" t="s">
        <v>14</v>
      </c>
      <c r="M81" s="89"/>
    </row>
    <row r="82" spans="1:13" ht="16.5" thickBot="1" x14ac:dyDescent="0.3">
      <c r="A82" s="27" t="s">
        <v>17</v>
      </c>
      <c r="B82" s="28">
        <v>898</v>
      </c>
      <c r="C82" s="29">
        <v>373</v>
      </c>
      <c r="D82" s="29">
        <v>783</v>
      </c>
      <c r="E82" s="29">
        <v>581</v>
      </c>
      <c r="F82" s="29">
        <v>502</v>
      </c>
      <c r="G82" s="29">
        <v>553</v>
      </c>
      <c r="H82" s="30">
        <v>0</v>
      </c>
      <c r="I82" s="28">
        <f t="shared" si="9"/>
        <v>3690</v>
      </c>
      <c r="J82" s="29">
        <f>SUM(B83:H83)</f>
        <v>50.5</v>
      </c>
      <c r="K82" s="148">
        <f t="shared" si="10"/>
        <v>73.069306930693074</v>
      </c>
      <c r="L82" s="27" t="s">
        <v>17</v>
      </c>
      <c r="M82" s="89"/>
    </row>
    <row r="83" spans="1:13" ht="16.5" hidden="1" thickBot="1" x14ac:dyDescent="0.3">
      <c r="A83" s="13" t="s">
        <v>14</v>
      </c>
      <c r="B83" s="14">
        <v>10.5</v>
      </c>
      <c r="C83" s="15">
        <v>7.5</v>
      </c>
      <c r="D83" s="15">
        <v>10</v>
      </c>
      <c r="E83" s="15">
        <v>7.5</v>
      </c>
      <c r="F83" s="15">
        <v>7.5</v>
      </c>
      <c r="G83" s="15">
        <v>7.5</v>
      </c>
      <c r="H83" s="16">
        <v>0</v>
      </c>
      <c r="I83" s="14"/>
      <c r="J83" s="15"/>
      <c r="K83" s="145" t="str">
        <f t="shared" si="10"/>
        <v>0</v>
      </c>
      <c r="L83" s="18" t="s">
        <v>14</v>
      </c>
      <c r="M83" s="89"/>
    </row>
    <row r="84" spans="1:13" ht="16.5" thickBot="1" x14ac:dyDescent="0.3">
      <c r="A84" s="31" t="s">
        <v>18</v>
      </c>
      <c r="B84" s="32">
        <v>249</v>
      </c>
      <c r="C84" s="33">
        <v>181</v>
      </c>
      <c r="D84" s="33">
        <v>189</v>
      </c>
      <c r="E84" s="33">
        <v>207</v>
      </c>
      <c r="F84" s="33">
        <v>208</v>
      </c>
      <c r="G84" s="33">
        <v>235</v>
      </c>
      <c r="H84" s="34">
        <v>0</v>
      </c>
      <c r="I84" s="32">
        <f t="shared" si="9"/>
        <v>1269</v>
      </c>
      <c r="J84" s="33">
        <f>SUM(B85:H85)</f>
        <v>50.5</v>
      </c>
      <c r="K84" s="149">
        <f t="shared" si="10"/>
        <v>25.128712871287128</v>
      </c>
      <c r="L84" s="31" t="s">
        <v>18</v>
      </c>
      <c r="M84" s="89"/>
    </row>
    <row r="85" spans="1:13" ht="16.5" hidden="1" thickBot="1" x14ac:dyDescent="0.3">
      <c r="A85" s="13" t="s">
        <v>14</v>
      </c>
      <c r="B85" s="14">
        <v>7.5</v>
      </c>
      <c r="C85" s="15">
        <v>10.5</v>
      </c>
      <c r="D85" s="15">
        <v>7.5</v>
      </c>
      <c r="E85" s="15">
        <v>10</v>
      </c>
      <c r="F85" s="15">
        <v>7.5</v>
      </c>
      <c r="G85" s="15">
        <v>7.5</v>
      </c>
      <c r="H85" s="16">
        <v>0</v>
      </c>
      <c r="I85" s="14"/>
      <c r="J85" s="15"/>
      <c r="K85" s="145" t="str">
        <f t="shared" si="10"/>
        <v>0</v>
      </c>
      <c r="L85" s="18" t="s">
        <v>14</v>
      </c>
      <c r="M85" s="89"/>
    </row>
    <row r="86" spans="1:13" ht="16.5" thickBot="1" x14ac:dyDescent="0.3">
      <c r="A86" s="35" t="s">
        <v>19</v>
      </c>
      <c r="B86" s="36">
        <v>284</v>
      </c>
      <c r="C86" s="37">
        <v>0</v>
      </c>
      <c r="D86" s="37">
        <v>533</v>
      </c>
      <c r="E86" s="37">
        <v>285</v>
      </c>
      <c r="F86" s="37">
        <v>264</v>
      </c>
      <c r="G86" s="37">
        <v>590</v>
      </c>
      <c r="H86" s="38">
        <v>0</v>
      </c>
      <c r="I86" s="36">
        <f t="shared" si="9"/>
        <v>1956</v>
      </c>
      <c r="J86" s="37">
        <f>SUM(B87:H87)</f>
        <v>40</v>
      </c>
      <c r="K86" s="150">
        <f t="shared" si="10"/>
        <v>48.9</v>
      </c>
      <c r="L86" s="35" t="s">
        <v>19</v>
      </c>
      <c r="M86" s="89"/>
    </row>
    <row r="87" spans="1:13" ht="16.5" hidden="1" thickBot="1" x14ac:dyDescent="0.3">
      <c r="A87" s="13" t="s">
        <v>14</v>
      </c>
      <c r="B87" s="14">
        <v>7.5</v>
      </c>
      <c r="C87" s="15">
        <v>0</v>
      </c>
      <c r="D87" s="15">
        <v>10.5</v>
      </c>
      <c r="E87" s="15">
        <v>7.5</v>
      </c>
      <c r="F87" s="15">
        <v>7</v>
      </c>
      <c r="G87" s="15">
        <v>7.5</v>
      </c>
      <c r="H87" s="16">
        <v>0</v>
      </c>
      <c r="I87" s="14"/>
      <c r="J87" s="15"/>
      <c r="K87" s="145" t="str">
        <f t="shared" si="10"/>
        <v>0</v>
      </c>
      <c r="L87" s="18" t="s">
        <v>14</v>
      </c>
      <c r="M87" s="89"/>
    </row>
    <row r="88" spans="1:13" ht="16.5" thickBot="1" x14ac:dyDescent="0.3">
      <c r="A88" s="39" t="s">
        <v>20</v>
      </c>
      <c r="B88" s="40">
        <v>433</v>
      </c>
      <c r="C88" s="41">
        <v>607</v>
      </c>
      <c r="D88" s="41">
        <v>479</v>
      </c>
      <c r="E88" s="41">
        <v>596</v>
      </c>
      <c r="F88" s="41">
        <v>364</v>
      </c>
      <c r="G88" s="41">
        <v>453</v>
      </c>
      <c r="H88" s="42">
        <v>225</v>
      </c>
      <c r="I88" s="40">
        <f t="shared" si="9"/>
        <v>3157</v>
      </c>
      <c r="J88" s="41">
        <f>SUM(B89:H89)</f>
        <v>53.5</v>
      </c>
      <c r="K88" s="151">
        <f t="shared" si="10"/>
        <v>59.009345794392523</v>
      </c>
      <c r="L88" s="39" t="s">
        <v>20</v>
      </c>
      <c r="M88" s="89"/>
    </row>
    <row r="89" spans="1:13" ht="16.5" hidden="1" thickBot="1" x14ac:dyDescent="0.3">
      <c r="A89" s="13" t="s">
        <v>14</v>
      </c>
      <c r="B89" s="14">
        <v>7.5</v>
      </c>
      <c r="C89" s="15">
        <v>10.5</v>
      </c>
      <c r="D89" s="15">
        <v>7.5</v>
      </c>
      <c r="E89" s="15">
        <v>10</v>
      </c>
      <c r="F89" s="15">
        <v>7.5</v>
      </c>
      <c r="G89" s="15">
        <v>7.5</v>
      </c>
      <c r="H89" s="16">
        <v>3</v>
      </c>
      <c r="I89" s="14"/>
      <c r="J89" s="15"/>
      <c r="K89" s="145" t="str">
        <f t="shared" si="10"/>
        <v>0</v>
      </c>
      <c r="L89" s="18" t="s">
        <v>14</v>
      </c>
      <c r="M89" s="89"/>
    </row>
    <row r="90" spans="1:13" ht="16.5" thickBot="1" x14ac:dyDescent="0.3">
      <c r="A90" s="43" t="s">
        <v>21</v>
      </c>
      <c r="B90" s="44">
        <v>366</v>
      </c>
      <c r="C90" s="45">
        <v>563</v>
      </c>
      <c r="D90" s="45">
        <v>0</v>
      </c>
      <c r="E90" s="45">
        <v>668</v>
      </c>
      <c r="F90" s="45">
        <v>468</v>
      </c>
      <c r="G90" s="45">
        <v>332</v>
      </c>
      <c r="H90" s="46">
        <v>288</v>
      </c>
      <c r="I90" s="44">
        <f t="shared" si="9"/>
        <v>2685</v>
      </c>
      <c r="J90" s="45">
        <f>SUM(B91:H91)</f>
        <v>46</v>
      </c>
      <c r="K90" s="152">
        <f t="shared" si="10"/>
        <v>58.369565217391305</v>
      </c>
      <c r="L90" s="43" t="s">
        <v>21</v>
      </c>
      <c r="M90" s="89"/>
    </row>
    <row r="91" spans="1:13" ht="16.5" hidden="1" thickBot="1" x14ac:dyDescent="0.3">
      <c r="A91" s="13" t="s">
        <v>14</v>
      </c>
      <c r="B91" s="14">
        <v>7.5</v>
      </c>
      <c r="C91" s="15">
        <v>10.5</v>
      </c>
      <c r="D91" s="15">
        <v>0</v>
      </c>
      <c r="E91" s="15">
        <v>10</v>
      </c>
      <c r="F91" s="15">
        <v>7.5</v>
      </c>
      <c r="G91" s="15">
        <v>7.5</v>
      </c>
      <c r="H91" s="16">
        <v>3</v>
      </c>
      <c r="I91" s="14"/>
      <c r="J91" s="15"/>
      <c r="K91" s="145" t="str">
        <f t="shared" si="10"/>
        <v>0</v>
      </c>
      <c r="L91" s="18" t="s">
        <v>14</v>
      </c>
      <c r="M91" s="89"/>
    </row>
    <row r="92" spans="1:13" ht="16.5" thickBot="1" x14ac:dyDescent="0.3">
      <c r="A92" s="47" t="s">
        <v>22</v>
      </c>
      <c r="B92" s="48">
        <v>173</v>
      </c>
      <c r="C92" s="49">
        <v>225</v>
      </c>
      <c r="D92" s="49">
        <v>127</v>
      </c>
      <c r="E92" s="49">
        <v>0</v>
      </c>
      <c r="F92" s="49">
        <v>152</v>
      </c>
      <c r="G92" s="49">
        <v>168</v>
      </c>
      <c r="H92" s="50">
        <v>0</v>
      </c>
      <c r="I92" s="48">
        <f t="shared" si="9"/>
        <v>845</v>
      </c>
      <c r="J92" s="49">
        <f>SUM(B93:H93)</f>
        <v>34.5</v>
      </c>
      <c r="K92" s="153">
        <f t="shared" si="10"/>
        <v>24.492753623188406</v>
      </c>
      <c r="L92" s="47" t="s">
        <v>22</v>
      </c>
      <c r="M92" s="89"/>
    </row>
    <row r="93" spans="1:13" ht="16.5" hidden="1" thickBot="1" x14ac:dyDescent="0.3">
      <c r="A93" s="13" t="s">
        <v>14</v>
      </c>
      <c r="B93" s="14">
        <v>6.5</v>
      </c>
      <c r="C93" s="15">
        <v>9.5</v>
      </c>
      <c r="D93" s="15">
        <v>5.5</v>
      </c>
      <c r="E93" s="15">
        <v>0</v>
      </c>
      <c r="F93" s="15">
        <v>6.5</v>
      </c>
      <c r="G93" s="15">
        <v>6.5</v>
      </c>
      <c r="H93" s="16">
        <v>0</v>
      </c>
      <c r="I93" s="14"/>
      <c r="J93" s="15"/>
      <c r="K93" s="145" t="str">
        <f t="shared" si="10"/>
        <v>0</v>
      </c>
      <c r="L93" s="18" t="s">
        <v>14</v>
      </c>
      <c r="M93" s="89"/>
    </row>
    <row r="94" spans="1:13" ht="16.5" thickBot="1" x14ac:dyDescent="0.3">
      <c r="A94" s="51" t="s">
        <v>23</v>
      </c>
      <c r="B94" s="52">
        <v>1183</v>
      </c>
      <c r="C94" s="53">
        <v>888</v>
      </c>
      <c r="D94" s="53">
        <v>1337</v>
      </c>
      <c r="E94" s="53">
        <v>1259</v>
      </c>
      <c r="F94" s="53">
        <v>1017</v>
      </c>
      <c r="G94" s="53">
        <v>1023</v>
      </c>
      <c r="H94" s="54">
        <v>409</v>
      </c>
      <c r="I94" s="52">
        <f t="shared" si="9"/>
        <v>7116</v>
      </c>
      <c r="J94" s="53">
        <f>SUM(B95:H95)</f>
        <v>56.5</v>
      </c>
      <c r="K94" s="154">
        <f t="shared" si="10"/>
        <v>125.94690265486726</v>
      </c>
      <c r="L94" s="51" t="s">
        <v>23</v>
      </c>
      <c r="M94" s="89"/>
    </row>
    <row r="95" spans="1:13" ht="16.5" hidden="1" thickBot="1" x14ac:dyDescent="0.3">
      <c r="A95" s="13" t="s">
        <v>14</v>
      </c>
      <c r="B95" s="14">
        <v>10.5</v>
      </c>
      <c r="C95" s="15">
        <v>7.5</v>
      </c>
      <c r="D95" s="15">
        <v>10.5</v>
      </c>
      <c r="E95" s="15">
        <v>10</v>
      </c>
      <c r="F95" s="15">
        <v>7.5</v>
      </c>
      <c r="G95" s="15">
        <v>7.5</v>
      </c>
      <c r="H95" s="16">
        <v>3</v>
      </c>
      <c r="I95" s="14"/>
      <c r="J95" s="15"/>
      <c r="K95" s="145" t="str">
        <f t="shared" si="10"/>
        <v>0</v>
      </c>
      <c r="L95" s="18" t="s">
        <v>14</v>
      </c>
      <c r="M95" s="89"/>
    </row>
    <row r="96" spans="1:13" ht="16.5" thickBot="1" x14ac:dyDescent="0.3">
      <c r="A96" s="55" t="s">
        <v>24</v>
      </c>
      <c r="B96" s="56">
        <v>219</v>
      </c>
      <c r="C96" s="57">
        <v>294</v>
      </c>
      <c r="D96" s="57">
        <v>0</v>
      </c>
      <c r="E96" s="57">
        <v>269</v>
      </c>
      <c r="F96" s="57">
        <v>197</v>
      </c>
      <c r="G96" s="57">
        <v>281</v>
      </c>
      <c r="H96" s="58">
        <v>0</v>
      </c>
      <c r="I96" s="56">
        <f t="shared" si="9"/>
        <v>1260</v>
      </c>
      <c r="J96" s="57">
        <f>SUM(B97:H97)</f>
        <v>43</v>
      </c>
      <c r="K96" s="155">
        <f t="shared" si="10"/>
        <v>29.302325581395348</v>
      </c>
      <c r="L96" s="55" t="s">
        <v>24</v>
      </c>
      <c r="M96" s="89"/>
    </row>
    <row r="97" spans="1:13" ht="16.5" hidden="1" thickBot="1" x14ac:dyDescent="0.3">
      <c r="A97" s="13" t="s">
        <v>14</v>
      </c>
      <c r="B97" s="14">
        <v>7.5</v>
      </c>
      <c r="C97" s="15">
        <v>10.5</v>
      </c>
      <c r="D97" s="15">
        <v>0</v>
      </c>
      <c r="E97" s="15">
        <v>10</v>
      </c>
      <c r="F97" s="15">
        <v>7.5</v>
      </c>
      <c r="G97" s="15">
        <v>7.5</v>
      </c>
      <c r="H97" s="16">
        <v>0</v>
      </c>
      <c r="I97" s="14"/>
      <c r="J97" s="15"/>
      <c r="K97" s="145" t="str">
        <f t="shared" si="10"/>
        <v>0</v>
      </c>
      <c r="L97" s="18" t="s">
        <v>14</v>
      </c>
      <c r="M97" s="89"/>
    </row>
    <row r="98" spans="1:13" ht="16.5" thickBot="1" x14ac:dyDescent="0.3">
      <c r="A98" s="59" t="s">
        <v>25</v>
      </c>
      <c r="B98" s="60">
        <v>452</v>
      </c>
      <c r="C98" s="61">
        <v>600</v>
      </c>
      <c r="D98" s="61">
        <v>0</v>
      </c>
      <c r="E98" s="61">
        <v>500</v>
      </c>
      <c r="F98" s="61">
        <v>3165</v>
      </c>
      <c r="G98" s="61">
        <v>481</v>
      </c>
      <c r="H98" s="62">
        <v>0</v>
      </c>
      <c r="I98" s="60">
        <f t="shared" si="9"/>
        <v>5198</v>
      </c>
      <c r="J98" s="61">
        <f>SUM(B99:H99)</f>
        <v>43</v>
      </c>
      <c r="K98" s="156">
        <f t="shared" si="10"/>
        <v>120.88372093023256</v>
      </c>
      <c r="L98" s="59" t="s">
        <v>25</v>
      </c>
      <c r="M98" s="89"/>
    </row>
    <row r="99" spans="1:13" ht="16.5" hidden="1" thickBot="1" x14ac:dyDescent="0.3">
      <c r="A99" s="13" t="s">
        <v>14</v>
      </c>
      <c r="B99" s="14">
        <v>7.5</v>
      </c>
      <c r="C99" s="15">
        <v>10.5</v>
      </c>
      <c r="D99" s="15">
        <v>0</v>
      </c>
      <c r="E99" s="15">
        <v>7</v>
      </c>
      <c r="F99" s="15">
        <v>10.5</v>
      </c>
      <c r="G99" s="15">
        <v>7.5</v>
      </c>
      <c r="H99" s="16">
        <v>0</v>
      </c>
      <c r="I99" s="14"/>
      <c r="J99" s="15"/>
      <c r="K99" s="145" t="str">
        <f t="shared" si="10"/>
        <v>0</v>
      </c>
      <c r="L99" s="18" t="s">
        <v>14</v>
      </c>
      <c r="M99" s="89"/>
    </row>
    <row r="100" spans="1:13" ht="16.5" thickBot="1" x14ac:dyDescent="0.3">
      <c r="A100" s="63" t="s">
        <v>26</v>
      </c>
      <c r="B100" s="64">
        <v>197</v>
      </c>
      <c r="C100" s="65">
        <v>286</v>
      </c>
      <c r="D100" s="65">
        <v>220</v>
      </c>
      <c r="E100" s="65">
        <v>0</v>
      </c>
      <c r="F100" s="65">
        <v>251</v>
      </c>
      <c r="G100" s="65">
        <v>250</v>
      </c>
      <c r="H100" s="66">
        <v>0</v>
      </c>
      <c r="I100" s="64">
        <f t="shared" si="9"/>
        <v>1204</v>
      </c>
      <c r="J100" s="65">
        <f>SUM(B101:H101)</f>
        <v>39</v>
      </c>
      <c r="K100" s="157">
        <f t="shared" si="10"/>
        <v>30.871794871794872</v>
      </c>
      <c r="L100" s="63" t="s">
        <v>26</v>
      </c>
      <c r="M100" s="89"/>
    </row>
    <row r="101" spans="1:13" ht="16.5" hidden="1" thickBot="1" x14ac:dyDescent="0.3">
      <c r="A101" s="13" t="s">
        <v>14</v>
      </c>
      <c r="B101" s="14">
        <v>7.5</v>
      </c>
      <c r="C101" s="15">
        <v>10.5</v>
      </c>
      <c r="D101" s="15">
        <v>7</v>
      </c>
      <c r="E101" s="15">
        <v>0</v>
      </c>
      <c r="F101" s="15">
        <v>7.5</v>
      </c>
      <c r="G101" s="15">
        <v>6.5</v>
      </c>
      <c r="H101" s="16">
        <v>0</v>
      </c>
      <c r="I101" s="14"/>
      <c r="J101" s="15"/>
      <c r="K101" s="145" t="str">
        <f t="shared" si="10"/>
        <v>0</v>
      </c>
      <c r="L101" s="18" t="s">
        <v>14</v>
      </c>
      <c r="M101" s="89"/>
    </row>
    <row r="102" spans="1:13" ht="16.5" thickBot="1" x14ac:dyDescent="0.3">
      <c r="A102" s="67" t="s">
        <v>27</v>
      </c>
      <c r="B102" s="68">
        <v>138</v>
      </c>
      <c r="C102" s="69">
        <v>175</v>
      </c>
      <c r="D102" s="69">
        <v>294</v>
      </c>
      <c r="E102" s="69">
        <v>148</v>
      </c>
      <c r="F102" s="69">
        <v>0</v>
      </c>
      <c r="G102" s="69">
        <v>186</v>
      </c>
      <c r="H102" s="70">
        <v>0</v>
      </c>
      <c r="I102" s="68">
        <f t="shared" si="9"/>
        <v>941</v>
      </c>
      <c r="J102" s="69">
        <f>SUM(B103:H103)</f>
        <v>35</v>
      </c>
      <c r="K102" s="158">
        <f t="shared" si="10"/>
        <v>26.885714285714286</v>
      </c>
      <c r="L102" s="67" t="s">
        <v>27</v>
      </c>
      <c r="M102" s="89"/>
    </row>
    <row r="103" spans="1:13" ht="16.5" hidden="1" thickBot="1" x14ac:dyDescent="0.3">
      <c r="A103" s="71" t="s">
        <v>14</v>
      </c>
      <c r="B103" s="14">
        <v>6.5</v>
      </c>
      <c r="C103" s="15">
        <v>6.5</v>
      </c>
      <c r="D103" s="15">
        <v>9</v>
      </c>
      <c r="E103" s="15">
        <v>6.5</v>
      </c>
      <c r="F103" s="15">
        <v>0</v>
      </c>
      <c r="G103" s="15">
        <v>6.5</v>
      </c>
      <c r="H103" s="16">
        <v>0</v>
      </c>
      <c r="I103" s="14"/>
      <c r="J103" s="72">
        <f t="shared" ref="J103:J105" si="11">SUM(B104:H104)</f>
        <v>180</v>
      </c>
      <c r="K103" s="145">
        <f t="shared" si="10"/>
        <v>0</v>
      </c>
      <c r="L103" s="18" t="s">
        <v>14</v>
      </c>
      <c r="M103" s="89"/>
    </row>
    <row r="104" spans="1:13" ht="15.75" thickBot="1" x14ac:dyDescent="0.3">
      <c r="A104" s="73" t="s">
        <v>28</v>
      </c>
      <c r="B104" s="74">
        <v>0</v>
      </c>
      <c r="C104" s="75">
        <v>56</v>
      </c>
      <c r="D104" s="75">
        <v>28</v>
      </c>
      <c r="E104" s="75">
        <v>69</v>
      </c>
      <c r="F104" s="75">
        <v>27</v>
      </c>
      <c r="G104" s="75">
        <v>0</v>
      </c>
      <c r="H104" s="76">
        <v>0</v>
      </c>
      <c r="I104" s="74">
        <f t="shared" si="9"/>
        <v>180</v>
      </c>
      <c r="J104" s="75">
        <f t="shared" si="11"/>
        <v>16</v>
      </c>
      <c r="K104" s="159">
        <f t="shared" si="10"/>
        <v>11.25</v>
      </c>
      <c r="L104" s="73" t="s">
        <v>28</v>
      </c>
      <c r="M104" s="89"/>
    </row>
    <row r="105" spans="1:13" ht="16.5" hidden="1" thickBot="1" x14ac:dyDescent="0.3">
      <c r="A105" s="71" t="s">
        <v>14</v>
      </c>
      <c r="B105" s="14">
        <v>0</v>
      </c>
      <c r="C105" s="15">
        <v>4</v>
      </c>
      <c r="D105" s="15">
        <v>4</v>
      </c>
      <c r="E105" s="15">
        <v>4</v>
      </c>
      <c r="F105" s="15">
        <v>4</v>
      </c>
      <c r="G105" s="15">
        <v>0</v>
      </c>
      <c r="H105" s="16">
        <v>0</v>
      </c>
      <c r="I105" s="14"/>
      <c r="J105" s="72">
        <f t="shared" si="11"/>
        <v>116</v>
      </c>
      <c r="K105" s="145">
        <f t="shared" si="10"/>
        <v>0</v>
      </c>
      <c r="L105" s="18" t="s">
        <v>14</v>
      </c>
      <c r="M105" s="89"/>
    </row>
    <row r="106" spans="1:13" x14ac:dyDescent="0.25">
      <c r="A106" s="77" t="s">
        <v>29</v>
      </c>
      <c r="B106" s="78">
        <v>0</v>
      </c>
      <c r="C106" s="79">
        <v>18</v>
      </c>
      <c r="D106" s="79">
        <v>44</v>
      </c>
      <c r="E106" s="79">
        <v>26</v>
      </c>
      <c r="F106" s="79">
        <v>28</v>
      </c>
      <c r="G106" s="79">
        <v>0</v>
      </c>
      <c r="H106" s="80">
        <v>0</v>
      </c>
      <c r="I106" s="78">
        <f t="shared" si="9"/>
        <v>116</v>
      </c>
      <c r="J106" s="79">
        <f>SUM(B107:H107)</f>
        <v>16</v>
      </c>
      <c r="K106" s="160">
        <f t="shared" si="10"/>
        <v>7.25</v>
      </c>
      <c r="L106" s="77" t="s">
        <v>29</v>
      </c>
      <c r="M106" s="89"/>
    </row>
    <row r="107" spans="1:13" ht="15.75" hidden="1" thickBot="1" x14ac:dyDescent="0.3">
      <c r="A107" s="71" t="s">
        <v>14</v>
      </c>
      <c r="B107" s="90">
        <v>0</v>
      </c>
      <c r="C107" s="91">
        <v>4</v>
      </c>
      <c r="D107" s="91">
        <v>4</v>
      </c>
      <c r="E107" s="91">
        <v>4</v>
      </c>
      <c r="F107" s="91">
        <v>4</v>
      </c>
      <c r="G107" s="91">
        <v>0</v>
      </c>
      <c r="H107" s="92">
        <v>0</v>
      </c>
      <c r="I107" s="90"/>
      <c r="J107" s="91"/>
      <c r="K107" s="92"/>
      <c r="L107" s="71"/>
      <c r="M107" s="89"/>
    </row>
    <row r="108" spans="1:13" ht="15.75" thickBot="1" x14ac:dyDescent="0.3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</row>
    <row r="109" spans="1:13" ht="24" thickBot="1" x14ac:dyDescent="0.3">
      <c r="A109" s="1"/>
      <c r="B109" s="163" t="s">
        <v>0</v>
      </c>
      <c r="C109" s="164"/>
      <c r="D109" s="164"/>
      <c r="E109" s="164"/>
      <c r="F109" s="164"/>
      <c r="G109" s="164"/>
      <c r="H109" s="164"/>
      <c r="I109" s="164"/>
      <c r="J109" s="164"/>
      <c r="K109" s="165"/>
      <c r="L109" s="2"/>
      <c r="M109" s="89"/>
    </row>
    <row r="110" spans="1:13" x14ac:dyDescent="0.25">
      <c r="A110" s="161" t="s">
        <v>1</v>
      </c>
      <c r="B110" s="3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  <c r="H110" s="5" t="s">
        <v>8</v>
      </c>
      <c r="I110" s="166" t="s">
        <v>9</v>
      </c>
      <c r="J110" s="168" t="s">
        <v>10</v>
      </c>
      <c r="K110" s="170" t="s">
        <v>11</v>
      </c>
      <c r="L110" s="161" t="s">
        <v>12</v>
      </c>
      <c r="M110" s="89"/>
    </row>
    <row r="111" spans="1:13" ht="15.75" thickBot="1" x14ac:dyDescent="0.3">
      <c r="A111" s="162"/>
      <c r="B111" s="6">
        <f>H75+1</f>
        <v>42506</v>
      </c>
      <c r="C111" s="7">
        <f>B111+1</f>
        <v>42507</v>
      </c>
      <c r="D111" s="7">
        <f t="shared" ref="D111:H111" si="12">C111+1</f>
        <v>42508</v>
      </c>
      <c r="E111" s="7">
        <f t="shared" si="12"/>
        <v>42509</v>
      </c>
      <c r="F111" s="7">
        <f t="shared" si="12"/>
        <v>42510</v>
      </c>
      <c r="G111" s="7">
        <f t="shared" si="12"/>
        <v>42511</v>
      </c>
      <c r="H111" s="8">
        <f t="shared" si="12"/>
        <v>42512</v>
      </c>
      <c r="I111" s="167"/>
      <c r="J111" s="169"/>
      <c r="K111" s="171"/>
      <c r="L111" s="162"/>
      <c r="M111" s="89"/>
    </row>
    <row r="112" spans="1:13" ht="16.5" thickBot="1" x14ac:dyDescent="0.3">
      <c r="A112" s="9" t="s">
        <v>13</v>
      </c>
      <c r="B112" s="10">
        <v>202</v>
      </c>
      <c r="C112" s="11">
        <v>202</v>
      </c>
      <c r="D112" s="11">
        <v>255</v>
      </c>
      <c r="E112" s="11">
        <v>303</v>
      </c>
      <c r="F112" s="11">
        <v>198</v>
      </c>
      <c r="G112" s="11">
        <v>202</v>
      </c>
      <c r="H112" s="12">
        <v>0</v>
      </c>
      <c r="I112" s="10">
        <f t="shared" ref="I112:I142" si="13">SUM(B112:H112)</f>
        <v>1362</v>
      </c>
      <c r="J112" s="11">
        <f>SUM(B113:H113)</f>
        <v>51</v>
      </c>
      <c r="K112" s="144">
        <f>IFERROR((I112/J112), "0")</f>
        <v>26.705882352941178</v>
      </c>
      <c r="L112" s="9" t="s">
        <v>13</v>
      </c>
      <c r="M112" s="89"/>
    </row>
    <row r="113" spans="1:13" ht="16.5" hidden="1" thickBot="1" x14ac:dyDescent="0.3">
      <c r="A113" s="13" t="s">
        <v>14</v>
      </c>
      <c r="B113" s="14">
        <v>8</v>
      </c>
      <c r="C113" s="15">
        <v>8</v>
      </c>
      <c r="D113" s="15">
        <v>8</v>
      </c>
      <c r="E113" s="15">
        <v>11</v>
      </c>
      <c r="F113" s="15">
        <v>8</v>
      </c>
      <c r="G113" s="15">
        <v>8</v>
      </c>
      <c r="H113" s="16">
        <v>0</v>
      </c>
      <c r="I113" s="14"/>
      <c r="J113" s="15"/>
      <c r="K113" s="145" t="str">
        <f t="shared" ref="K113:K142" si="14">IFERROR((I113/J113), "0")</f>
        <v>0</v>
      </c>
      <c r="L113" s="18" t="s">
        <v>14</v>
      </c>
      <c r="M113" s="89"/>
    </row>
    <row r="114" spans="1:13" ht="16.5" thickBot="1" x14ac:dyDescent="0.3">
      <c r="A114" s="19" t="s">
        <v>15</v>
      </c>
      <c r="B114" s="20">
        <v>95</v>
      </c>
      <c r="C114" s="21">
        <v>0</v>
      </c>
      <c r="D114" s="21">
        <v>116</v>
      </c>
      <c r="E114" s="21">
        <v>131</v>
      </c>
      <c r="F114" s="21">
        <v>124</v>
      </c>
      <c r="G114" s="21">
        <v>142</v>
      </c>
      <c r="H114" s="22">
        <v>0</v>
      </c>
      <c r="I114" s="20">
        <f t="shared" si="13"/>
        <v>608</v>
      </c>
      <c r="J114" s="21">
        <f>SUM(B115:H115)</f>
        <v>35</v>
      </c>
      <c r="K114" s="146">
        <f t="shared" si="14"/>
        <v>17.37142857142857</v>
      </c>
      <c r="L114" s="19" t="s">
        <v>15</v>
      </c>
      <c r="M114" s="89"/>
    </row>
    <row r="115" spans="1:13" ht="16.5" hidden="1" thickBot="1" x14ac:dyDescent="0.3">
      <c r="A115" s="13" t="s">
        <v>14</v>
      </c>
      <c r="B115" s="14">
        <v>6.5</v>
      </c>
      <c r="C115" s="15">
        <v>0</v>
      </c>
      <c r="D115" s="15">
        <v>6.5</v>
      </c>
      <c r="E115" s="15">
        <v>9.5</v>
      </c>
      <c r="F115" s="15">
        <v>6</v>
      </c>
      <c r="G115" s="15">
        <v>6.5</v>
      </c>
      <c r="H115" s="16">
        <v>0</v>
      </c>
      <c r="I115" s="14"/>
      <c r="J115" s="15"/>
      <c r="K115" s="145" t="str">
        <f t="shared" si="14"/>
        <v>0</v>
      </c>
      <c r="L115" s="18" t="s">
        <v>14</v>
      </c>
      <c r="M115" s="89"/>
    </row>
    <row r="116" spans="1:13" ht="16.5" thickBot="1" x14ac:dyDescent="0.3">
      <c r="A116" s="23" t="s">
        <v>16</v>
      </c>
      <c r="B116" s="24"/>
      <c r="C116" s="25"/>
      <c r="D116" s="25"/>
      <c r="E116" s="25"/>
      <c r="F116" s="25"/>
      <c r="G116" s="25"/>
      <c r="H116" s="26"/>
      <c r="I116" s="24">
        <f t="shared" si="13"/>
        <v>0</v>
      </c>
      <c r="J116" s="25">
        <f>SUM(B117:H117)</f>
        <v>56.5</v>
      </c>
      <c r="K116" s="147">
        <f t="shared" si="14"/>
        <v>0</v>
      </c>
      <c r="L116" s="23" t="s">
        <v>16</v>
      </c>
      <c r="M116" s="89"/>
    </row>
    <row r="117" spans="1:13" ht="16.5" hidden="1" thickBot="1" x14ac:dyDescent="0.3">
      <c r="A117" s="13" t="s">
        <v>14</v>
      </c>
      <c r="B117" s="14">
        <v>10</v>
      </c>
      <c r="C117" s="15">
        <v>7.5</v>
      </c>
      <c r="D117" s="15">
        <v>10.5</v>
      </c>
      <c r="E117" s="15">
        <v>7.5</v>
      </c>
      <c r="F117" s="15">
        <v>10.5</v>
      </c>
      <c r="G117" s="15">
        <v>7.5</v>
      </c>
      <c r="H117" s="16">
        <v>3</v>
      </c>
      <c r="I117" s="14"/>
      <c r="J117" s="15"/>
      <c r="K117" s="145" t="str">
        <f t="shared" si="14"/>
        <v>0</v>
      </c>
      <c r="L117" s="18" t="s">
        <v>14</v>
      </c>
      <c r="M117" s="89"/>
    </row>
    <row r="118" spans="1:13" ht="16.5" thickBot="1" x14ac:dyDescent="0.3">
      <c r="A118" s="27" t="s">
        <v>17</v>
      </c>
      <c r="B118" s="28">
        <v>932</v>
      </c>
      <c r="C118" s="29">
        <v>565</v>
      </c>
      <c r="D118" s="29">
        <v>924</v>
      </c>
      <c r="E118" s="29">
        <v>643</v>
      </c>
      <c r="F118" s="29">
        <v>480</v>
      </c>
      <c r="G118" s="29">
        <v>545</v>
      </c>
      <c r="H118" s="30">
        <v>0</v>
      </c>
      <c r="I118" s="28">
        <f t="shared" si="13"/>
        <v>4089</v>
      </c>
      <c r="J118" s="29">
        <f>SUM(B119:H119)</f>
        <v>50.5</v>
      </c>
      <c r="K118" s="148">
        <f t="shared" si="14"/>
        <v>80.970297029702976</v>
      </c>
      <c r="L118" s="27" t="s">
        <v>17</v>
      </c>
      <c r="M118" s="89"/>
    </row>
    <row r="119" spans="1:13" ht="16.5" hidden="1" thickBot="1" x14ac:dyDescent="0.3">
      <c r="A119" s="13" t="s">
        <v>14</v>
      </c>
      <c r="B119" s="14">
        <v>10.5</v>
      </c>
      <c r="C119" s="15">
        <v>7.5</v>
      </c>
      <c r="D119" s="15">
        <v>10</v>
      </c>
      <c r="E119" s="15">
        <v>7.5</v>
      </c>
      <c r="F119" s="15">
        <v>7.5</v>
      </c>
      <c r="G119" s="15">
        <v>7.5</v>
      </c>
      <c r="H119" s="16">
        <v>0</v>
      </c>
      <c r="I119" s="14"/>
      <c r="J119" s="15"/>
      <c r="K119" s="145" t="str">
        <f t="shared" si="14"/>
        <v>0</v>
      </c>
      <c r="L119" s="18" t="s">
        <v>14</v>
      </c>
      <c r="M119" s="89"/>
    </row>
    <row r="120" spans="1:13" ht="16.5" thickBot="1" x14ac:dyDescent="0.3">
      <c r="A120" s="31" t="s">
        <v>18</v>
      </c>
      <c r="B120" s="32">
        <v>172</v>
      </c>
      <c r="C120" s="33">
        <v>283</v>
      </c>
      <c r="D120" s="33">
        <v>204</v>
      </c>
      <c r="E120" s="33">
        <v>225</v>
      </c>
      <c r="F120" s="33">
        <v>207</v>
      </c>
      <c r="G120" s="33">
        <v>165</v>
      </c>
      <c r="H120" s="34">
        <v>0</v>
      </c>
      <c r="I120" s="32">
        <f t="shared" si="13"/>
        <v>1256</v>
      </c>
      <c r="J120" s="33">
        <f>SUM(B121:H121)</f>
        <v>50.5</v>
      </c>
      <c r="K120" s="149">
        <f t="shared" si="14"/>
        <v>24.871287128712872</v>
      </c>
      <c r="L120" s="31" t="s">
        <v>18</v>
      </c>
      <c r="M120" s="89"/>
    </row>
    <row r="121" spans="1:13" ht="16.5" hidden="1" thickBot="1" x14ac:dyDescent="0.3">
      <c r="A121" s="13" t="s">
        <v>14</v>
      </c>
      <c r="B121" s="14">
        <v>7.5</v>
      </c>
      <c r="C121" s="15">
        <v>10.5</v>
      </c>
      <c r="D121" s="15">
        <v>7.5</v>
      </c>
      <c r="E121" s="15">
        <v>10</v>
      </c>
      <c r="F121" s="15">
        <v>7.5</v>
      </c>
      <c r="G121" s="15">
        <v>7.5</v>
      </c>
      <c r="H121" s="16">
        <v>0</v>
      </c>
      <c r="I121" s="14"/>
      <c r="J121" s="15"/>
      <c r="K121" s="145" t="str">
        <f t="shared" si="14"/>
        <v>0</v>
      </c>
      <c r="L121" s="18" t="s">
        <v>14</v>
      </c>
      <c r="M121" s="89"/>
    </row>
    <row r="122" spans="1:13" ht="16.5" thickBot="1" x14ac:dyDescent="0.3">
      <c r="A122" s="35" t="s">
        <v>19</v>
      </c>
      <c r="B122" s="36">
        <v>295</v>
      </c>
      <c r="C122" s="37">
        <v>0</v>
      </c>
      <c r="D122" s="37">
        <v>523</v>
      </c>
      <c r="E122" s="37">
        <v>370</v>
      </c>
      <c r="F122" s="37">
        <v>239</v>
      </c>
      <c r="G122" s="37">
        <v>442</v>
      </c>
      <c r="H122" s="38">
        <v>0</v>
      </c>
      <c r="I122" s="36">
        <f t="shared" si="13"/>
        <v>1869</v>
      </c>
      <c r="J122" s="37">
        <f>SUM(B123:H123)</f>
        <v>40</v>
      </c>
      <c r="K122" s="150">
        <f t="shared" si="14"/>
        <v>46.725000000000001</v>
      </c>
      <c r="L122" s="35" t="s">
        <v>19</v>
      </c>
      <c r="M122" s="89"/>
    </row>
    <row r="123" spans="1:13" ht="16.5" hidden="1" thickBot="1" x14ac:dyDescent="0.3">
      <c r="A123" s="13" t="s">
        <v>14</v>
      </c>
      <c r="B123" s="14">
        <v>7.5</v>
      </c>
      <c r="C123" s="15">
        <v>0</v>
      </c>
      <c r="D123" s="15">
        <v>10.5</v>
      </c>
      <c r="E123" s="15">
        <v>7.5</v>
      </c>
      <c r="F123" s="15">
        <v>7</v>
      </c>
      <c r="G123" s="15">
        <v>7.5</v>
      </c>
      <c r="H123" s="16">
        <v>0</v>
      </c>
      <c r="I123" s="14"/>
      <c r="J123" s="15"/>
      <c r="K123" s="145" t="str">
        <f t="shared" si="14"/>
        <v>0</v>
      </c>
      <c r="L123" s="18" t="s">
        <v>14</v>
      </c>
      <c r="M123" s="89"/>
    </row>
    <row r="124" spans="1:13" ht="16.5" thickBot="1" x14ac:dyDescent="0.3">
      <c r="A124" s="39" t="s">
        <v>20</v>
      </c>
      <c r="B124" s="40">
        <v>336</v>
      </c>
      <c r="C124" s="41">
        <v>563</v>
      </c>
      <c r="D124" s="41">
        <v>411</v>
      </c>
      <c r="E124" s="41">
        <v>570</v>
      </c>
      <c r="F124" s="41">
        <v>340</v>
      </c>
      <c r="G124" s="41">
        <v>486</v>
      </c>
      <c r="H124" s="42">
        <v>216</v>
      </c>
      <c r="I124" s="40">
        <f t="shared" si="13"/>
        <v>2922</v>
      </c>
      <c r="J124" s="41">
        <f>SUM(B125:H125)</f>
        <v>53.5</v>
      </c>
      <c r="K124" s="151">
        <f t="shared" si="14"/>
        <v>54.616822429906541</v>
      </c>
      <c r="L124" s="39" t="s">
        <v>20</v>
      </c>
      <c r="M124" s="89"/>
    </row>
    <row r="125" spans="1:13" ht="16.5" hidden="1" thickBot="1" x14ac:dyDescent="0.3">
      <c r="A125" s="13" t="s">
        <v>14</v>
      </c>
      <c r="B125" s="14">
        <v>7.5</v>
      </c>
      <c r="C125" s="15">
        <v>10.5</v>
      </c>
      <c r="D125" s="15">
        <v>7.5</v>
      </c>
      <c r="E125" s="15">
        <v>10</v>
      </c>
      <c r="F125" s="15">
        <v>7.5</v>
      </c>
      <c r="G125" s="15">
        <v>7.5</v>
      </c>
      <c r="H125" s="16">
        <v>3</v>
      </c>
      <c r="I125" s="14"/>
      <c r="J125" s="15"/>
      <c r="K125" s="145" t="str">
        <f t="shared" si="14"/>
        <v>0</v>
      </c>
      <c r="L125" s="18" t="s">
        <v>14</v>
      </c>
      <c r="M125" s="89"/>
    </row>
    <row r="126" spans="1:13" ht="16.5" thickBot="1" x14ac:dyDescent="0.3">
      <c r="A126" s="43" t="s">
        <v>21</v>
      </c>
      <c r="B126" s="44">
        <v>411</v>
      </c>
      <c r="C126" s="45">
        <v>610</v>
      </c>
      <c r="D126" s="45">
        <v>0</v>
      </c>
      <c r="E126" s="45">
        <v>660</v>
      </c>
      <c r="F126" s="45">
        <v>424</v>
      </c>
      <c r="G126" s="45">
        <v>202</v>
      </c>
      <c r="H126" s="46">
        <v>364</v>
      </c>
      <c r="I126" s="44">
        <f t="shared" si="13"/>
        <v>2671</v>
      </c>
      <c r="J126" s="45">
        <f>SUM(B127:H127)</f>
        <v>46</v>
      </c>
      <c r="K126" s="152">
        <f t="shared" si="14"/>
        <v>58.065217391304351</v>
      </c>
      <c r="L126" s="43" t="s">
        <v>21</v>
      </c>
      <c r="M126" s="89"/>
    </row>
    <row r="127" spans="1:13" ht="16.5" hidden="1" thickBot="1" x14ac:dyDescent="0.3">
      <c r="A127" s="13" t="s">
        <v>14</v>
      </c>
      <c r="B127" s="14">
        <v>7.5</v>
      </c>
      <c r="C127" s="15">
        <v>10.5</v>
      </c>
      <c r="D127" s="15">
        <v>0</v>
      </c>
      <c r="E127" s="15">
        <v>10</v>
      </c>
      <c r="F127" s="15">
        <v>7.5</v>
      </c>
      <c r="G127" s="15">
        <v>7.5</v>
      </c>
      <c r="H127" s="16">
        <v>3</v>
      </c>
      <c r="I127" s="14"/>
      <c r="J127" s="15"/>
      <c r="K127" s="145" t="str">
        <f t="shared" si="14"/>
        <v>0</v>
      </c>
      <c r="L127" s="18" t="s">
        <v>14</v>
      </c>
      <c r="M127" s="89"/>
    </row>
    <row r="128" spans="1:13" ht="16.5" thickBot="1" x14ac:dyDescent="0.3">
      <c r="A128" s="47" t="s">
        <v>22</v>
      </c>
      <c r="B128" s="48">
        <v>172</v>
      </c>
      <c r="C128" s="49">
        <v>235</v>
      </c>
      <c r="D128" s="49">
        <v>160</v>
      </c>
      <c r="E128" s="49">
        <v>0</v>
      </c>
      <c r="F128" s="49">
        <v>180</v>
      </c>
      <c r="G128" s="49">
        <v>174</v>
      </c>
      <c r="H128" s="50">
        <v>0</v>
      </c>
      <c r="I128" s="48">
        <f t="shared" si="13"/>
        <v>921</v>
      </c>
      <c r="J128" s="49">
        <f>SUM(B129:H129)</f>
        <v>34.5</v>
      </c>
      <c r="K128" s="153">
        <f t="shared" si="14"/>
        <v>26.695652173913043</v>
      </c>
      <c r="L128" s="47" t="s">
        <v>22</v>
      </c>
      <c r="M128" s="89"/>
    </row>
    <row r="129" spans="1:13" ht="16.5" hidden="1" thickBot="1" x14ac:dyDescent="0.3">
      <c r="A129" s="13" t="s">
        <v>14</v>
      </c>
      <c r="B129" s="14">
        <v>6.5</v>
      </c>
      <c r="C129" s="15">
        <v>9.5</v>
      </c>
      <c r="D129" s="15">
        <v>5.5</v>
      </c>
      <c r="E129" s="15">
        <v>0</v>
      </c>
      <c r="F129" s="15">
        <v>6.5</v>
      </c>
      <c r="G129" s="15">
        <v>6.5</v>
      </c>
      <c r="H129" s="16">
        <v>0</v>
      </c>
      <c r="I129" s="14"/>
      <c r="J129" s="15"/>
      <c r="K129" s="145" t="str">
        <f t="shared" si="14"/>
        <v>0</v>
      </c>
      <c r="L129" s="18" t="s">
        <v>14</v>
      </c>
      <c r="M129" s="89"/>
    </row>
    <row r="130" spans="1:13" ht="16.5" thickBot="1" x14ac:dyDescent="0.3">
      <c r="A130" s="51" t="s">
        <v>23</v>
      </c>
      <c r="B130" s="52">
        <v>1477</v>
      </c>
      <c r="C130" s="53">
        <v>1135</v>
      </c>
      <c r="D130" s="53">
        <v>1299</v>
      </c>
      <c r="E130" s="53">
        <v>1383</v>
      </c>
      <c r="F130" s="53">
        <v>1003</v>
      </c>
      <c r="G130" s="53">
        <v>900</v>
      </c>
      <c r="H130" s="54">
        <v>367</v>
      </c>
      <c r="I130" s="52">
        <f t="shared" si="13"/>
        <v>7564</v>
      </c>
      <c r="J130" s="53">
        <f>SUM(B131:H131)</f>
        <v>56.5</v>
      </c>
      <c r="K130" s="154">
        <f t="shared" si="14"/>
        <v>133.87610619469027</v>
      </c>
      <c r="L130" s="51" t="s">
        <v>23</v>
      </c>
      <c r="M130" s="89"/>
    </row>
    <row r="131" spans="1:13" ht="16.5" hidden="1" thickBot="1" x14ac:dyDescent="0.3">
      <c r="A131" s="13" t="s">
        <v>14</v>
      </c>
      <c r="B131" s="14">
        <v>10.5</v>
      </c>
      <c r="C131" s="15">
        <v>7.5</v>
      </c>
      <c r="D131" s="15">
        <v>10.5</v>
      </c>
      <c r="E131" s="15">
        <v>10</v>
      </c>
      <c r="F131" s="15">
        <v>7.5</v>
      </c>
      <c r="G131" s="15">
        <v>7.5</v>
      </c>
      <c r="H131" s="16">
        <v>3</v>
      </c>
      <c r="I131" s="14"/>
      <c r="J131" s="15"/>
      <c r="K131" s="145" t="str">
        <f t="shared" si="14"/>
        <v>0</v>
      </c>
      <c r="L131" s="18" t="s">
        <v>14</v>
      </c>
      <c r="M131" s="89"/>
    </row>
    <row r="132" spans="1:13" ht="16.5" thickBot="1" x14ac:dyDescent="0.3">
      <c r="A132" s="55" t="s">
        <v>24</v>
      </c>
      <c r="B132" s="56">
        <v>250</v>
      </c>
      <c r="C132" s="57">
        <v>364</v>
      </c>
      <c r="D132" s="57">
        <v>0</v>
      </c>
      <c r="E132" s="57">
        <v>297</v>
      </c>
      <c r="F132" s="57">
        <v>222</v>
      </c>
      <c r="G132" s="57">
        <v>269</v>
      </c>
      <c r="H132" s="58">
        <v>0</v>
      </c>
      <c r="I132" s="56">
        <f t="shared" si="13"/>
        <v>1402</v>
      </c>
      <c r="J132" s="57">
        <f>SUM(B133:H133)</f>
        <v>43</v>
      </c>
      <c r="K132" s="155">
        <f t="shared" si="14"/>
        <v>32.604651162790695</v>
      </c>
      <c r="L132" s="55" t="s">
        <v>24</v>
      </c>
      <c r="M132" s="89"/>
    </row>
    <row r="133" spans="1:13" ht="16.5" hidden="1" thickBot="1" x14ac:dyDescent="0.3">
      <c r="A133" s="13" t="s">
        <v>14</v>
      </c>
      <c r="B133" s="14">
        <v>7.5</v>
      </c>
      <c r="C133" s="15">
        <v>10.5</v>
      </c>
      <c r="D133" s="15">
        <v>0</v>
      </c>
      <c r="E133" s="15">
        <v>10</v>
      </c>
      <c r="F133" s="15">
        <v>7.5</v>
      </c>
      <c r="G133" s="15">
        <v>7.5</v>
      </c>
      <c r="H133" s="16">
        <v>0</v>
      </c>
      <c r="I133" s="14"/>
      <c r="J133" s="15"/>
      <c r="K133" s="145" t="str">
        <f t="shared" si="14"/>
        <v>0</v>
      </c>
      <c r="L133" s="18" t="s">
        <v>14</v>
      </c>
      <c r="M133" s="89"/>
    </row>
    <row r="134" spans="1:13" ht="16.5" thickBot="1" x14ac:dyDescent="0.3">
      <c r="A134" s="59" t="s">
        <v>25</v>
      </c>
      <c r="B134" s="60">
        <v>403</v>
      </c>
      <c r="C134" s="61">
        <v>498</v>
      </c>
      <c r="D134" s="61">
        <v>0</v>
      </c>
      <c r="E134" s="61">
        <v>443</v>
      </c>
      <c r="F134" s="61">
        <v>537</v>
      </c>
      <c r="G134" s="61">
        <v>409</v>
      </c>
      <c r="H134" s="62">
        <v>0</v>
      </c>
      <c r="I134" s="60">
        <f t="shared" si="13"/>
        <v>2290</v>
      </c>
      <c r="J134" s="61">
        <f>SUM(B135:H135)</f>
        <v>43</v>
      </c>
      <c r="K134" s="156">
        <f t="shared" si="14"/>
        <v>53.255813953488371</v>
      </c>
      <c r="L134" s="59" t="s">
        <v>25</v>
      </c>
      <c r="M134" s="89"/>
    </row>
    <row r="135" spans="1:13" ht="16.5" hidden="1" thickBot="1" x14ac:dyDescent="0.3">
      <c r="A135" s="13" t="s">
        <v>14</v>
      </c>
      <c r="B135" s="14">
        <v>7.5</v>
      </c>
      <c r="C135" s="15">
        <v>10.5</v>
      </c>
      <c r="D135" s="15">
        <v>0</v>
      </c>
      <c r="E135" s="15">
        <v>7</v>
      </c>
      <c r="F135" s="15">
        <v>10.5</v>
      </c>
      <c r="G135" s="15">
        <v>7.5</v>
      </c>
      <c r="H135" s="16">
        <v>0</v>
      </c>
      <c r="I135" s="14"/>
      <c r="J135" s="15"/>
      <c r="K135" s="145" t="str">
        <f t="shared" si="14"/>
        <v>0</v>
      </c>
      <c r="L135" s="18" t="s">
        <v>14</v>
      </c>
      <c r="M135" s="89"/>
    </row>
    <row r="136" spans="1:13" ht="16.5" thickBot="1" x14ac:dyDescent="0.3">
      <c r="A136" s="63" t="s">
        <v>26</v>
      </c>
      <c r="B136" s="64">
        <v>207</v>
      </c>
      <c r="C136" s="65">
        <v>392</v>
      </c>
      <c r="D136" s="65">
        <v>222</v>
      </c>
      <c r="E136" s="65">
        <v>0</v>
      </c>
      <c r="F136" s="65">
        <v>238</v>
      </c>
      <c r="G136" s="65">
        <v>178</v>
      </c>
      <c r="H136" s="66">
        <v>0</v>
      </c>
      <c r="I136" s="64">
        <f t="shared" si="13"/>
        <v>1237</v>
      </c>
      <c r="J136" s="65">
        <f>SUM(B137:H137)</f>
        <v>39</v>
      </c>
      <c r="K136" s="157">
        <f t="shared" si="14"/>
        <v>31.717948717948719</v>
      </c>
      <c r="L136" s="63" t="s">
        <v>26</v>
      </c>
      <c r="M136" s="89"/>
    </row>
    <row r="137" spans="1:13" ht="16.5" hidden="1" thickBot="1" x14ac:dyDescent="0.3">
      <c r="A137" s="13" t="s">
        <v>14</v>
      </c>
      <c r="B137" s="14">
        <v>7.5</v>
      </c>
      <c r="C137" s="15">
        <v>10.5</v>
      </c>
      <c r="D137" s="15">
        <v>7</v>
      </c>
      <c r="E137" s="15">
        <v>0</v>
      </c>
      <c r="F137" s="15">
        <v>7.5</v>
      </c>
      <c r="G137" s="15">
        <v>6.5</v>
      </c>
      <c r="H137" s="16">
        <v>0</v>
      </c>
      <c r="I137" s="14"/>
      <c r="J137" s="15"/>
      <c r="K137" s="145" t="str">
        <f t="shared" si="14"/>
        <v>0</v>
      </c>
      <c r="L137" s="18" t="s">
        <v>14</v>
      </c>
      <c r="M137" s="89"/>
    </row>
    <row r="138" spans="1:13" ht="16.5" thickBot="1" x14ac:dyDescent="0.3">
      <c r="A138" s="67" t="s">
        <v>27</v>
      </c>
      <c r="B138" s="68">
        <v>158</v>
      </c>
      <c r="C138" s="69">
        <v>167</v>
      </c>
      <c r="D138" s="69">
        <v>226</v>
      </c>
      <c r="E138" s="69">
        <v>180</v>
      </c>
      <c r="F138" s="69">
        <v>0</v>
      </c>
      <c r="G138" s="69">
        <v>189</v>
      </c>
      <c r="H138" s="70">
        <v>0</v>
      </c>
      <c r="I138" s="68">
        <f t="shared" si="13"/>
        <v>920</v>
      </c>
      <c r="J138" s="69">
        <f>SUM(B139:H139)</f>
        <v>35</v>
      </c>
      <c r="K138" s="158">
        <f t="shared" si="14"/>
        <v>26.285714285714285</v>
      </c>
      <c r="L138" s="67" t="s">
        <v>27</v>
      </c>
      <c r="M138" s="89"/>
    </row>
    <row r="139" spans="1:13" ht="16.5" hidden="1" thickBot="1" x14ac:dyDescent="0.3">
      <c r="A139" s="71" t="s">
        <v>14</v>
      </c>
      <c r="B139" s="14">
        <v>6.5</v>
      </c>
      <c r="C139" s="15">
        <v>6.5</v>
      </c>
      <c r="D139" s="15">
        <v>9</v>
      </c>
      <c r="E139" s="15">
        <v>6.5</v>
      </c>
      <c r="F139" s="15">
        <v>0</v>
      </c>
      <c r="G139" s="15">
        <v>6.5</v>
      </c>
      <c r="H139" s="16">
        <v>0</v>
      </c>
      <c r="I139" s="14"/>
      <c r="J139" s="72">
        <f t="shared" ref="J139:J141" si="15">SUM(B140:H140)</f>
        <v>213</v>
      </c>
      <c r="K139" s="145">
        <f t="shared" si="14"/>
        <v>0</v>
      </c>
      <c r="L139" s="18" t="s">
        <v>14</v>
      </c>
      <c r="M139" s="89"/>
    </row>
    <row r="140" spans="1:13" ht="15.75" thickBot="1" x14ac:dyDescent="0.3">
      <c r="A140" s="73" t="s">
        <v>28</v>
      </c>
      <c r="B140" s="74">
        <v>0</v>
      </c>
      <c r="C140" s="75">
        <v>81</v>
      </c>
      <c r="D140" s="75">
        <v>37</v>
      </c>
      <c r="E140" s="75">
        <v>67</v>
      </c>
      <c r="F140" s="75">
        <v>28</v>
      </c>
      <c r="G140" s="75">
        <v>0</v>
      </c>
      <c r="H140" s="76">
        <v>0</v>
      </c>
      <c r="I140" s="74">
        <f t="shared" si="13"/>
        <v>213</v>
      </c>
      <c r="J140" s="75">
        <f t="shared" si="15"/>
        <v>16</v>
      </c>
      <c r="K140" s="159">
        <f t="shared" si="14"/>
        <v>13.3125</v>
      </c>
      <c r="L140" s="73" t="s">
        <v>28</v>
      </c>
      <c r="M140" s="89"/>
    </row>
    <row r="141" spans="1:13" ht="16.5" hidden="1" thickBot="1" x14ac:dyDescent="0.3">
      <c r="A141" s="71" t="s">
        <v>14</v>
      </c>
      <c r="B141" s="14">
        <v>0</v>
      </c>
      <c r="C141" s="15">
        <v>4</v>
      </c>
      <c r="D141" s="15">
        <v>4</v>
      </c>
      <c r="E141" s="15">
        <v>4</v>
      </c>
      <c r="F141" s="15">
        <v>4</v>
      </c>
      <c r="G141" s="15">
        <v>0</v>
      </c>
      <c r="H141" s="16">
        <v>0</v>
      </c>
      <c r="I141" s="14"/>
      <c r="J141" s="72">
        <f t="shared" si="15"/>
        <v>133</v>
      </c>
      <c r="K141" s="145">
        <f t="shared" si="14"/>
        <v>0</v>
      </c>
      <c r="L141" s="18" t="s">
        <v>14</v>
      </c>
      <c r="M141" s="89"/>
    </row>
    <row r="142" spans="1:13" x14ac:dyDescent="0.25">
      <c r="A142" s="77" t="s">
        <v>29</v>
      </c>
      <c r="B142" s="78">
        <v>0</v>
      </c>
      <c r="C142" s="79">
        <v>44</v>
      </c>
      <c r="D142" s="79">
        <v>44</v>
      </c>
      <c r="E142" s="79">
        <v>20</v>
      </c>
      <c r="F142" s="79">
        <v>25</v>
      </c>
      <c r="G142" s="79">
        <v>0</v>
      </c>
      <c r="H142" s="80">
        <v>0</v>
      </c>
      <c r="I142" s="78">
        <f t="shared" si="13"/>
        <v>133</v>
      </c>
      <c r="J142" s="79">
        <f>SUM(B143:H143)</f>
        <v>16</v>
      </c>
      <c r="K142" s="160">
        <f t="shared" si="14"/>
        <v>8.3125</v>
      </c>
      <c r="L142" s="77" t="s">
        <v>29</v>
      </c>
      <c r="M142" s="89"/>
    </row>
    <row r="143" spans="1:13" ht="15.75" hidden="1" thickBot="1" x14ac:dyDescent="0.3">
      <c r="A143" s="71" t="s">
        <v>14</v>
      </c>
      <c r="B143" s="90">
        <v>0</v>
      </c>
      <c r="C143" s="91">
        <v>4</v>
      </c>
      <c r="D143" s="91">
        <v>4</v>
      </c>
      <c r="E143" s="91">
        <v>4</v>
      </c>
      <c r="F143" s="91">
        <v>4</v>
      </c>
      <c r="G143" s="91">
        <v>0</v>
      </c>
      <c r="H143" s="92">
        <v>0</v>
      </c>
      <c r="I143" s="90"/>
      <c r="J143" s="91"/>
      <c r="K143" s="92"/>
      <c r="L143" s="71"/>
      <c r="M143" s="89"/>
    </row>
    <row r="144" spans="1:13" ht="15.75" thickBot="1" x14ac:dyDescent="0.3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</row>
    <row r="145" spans="1:12" ht="24" thickBot="1" x14ac:dyDescent="0.3">
      <c r="A145" s="1"/>
      <c r="B145" s="163" t="s">
        <v>0</v>
      </c>
      <c r="C145" s="164"/>
      <c r="D145" s="164"/>
      <c r="E145" s="164"/>
      <c r="F145" s="164"/>
      <c r="G145" s="164"/>
      <c r="H145" s="164"/>
      <c r="I145" s="164"/>
      <c r="J145" s="164"/>
      <c r="K145" s="165"/>
      <c r="L145" s="2"/>
    </row>
    <row r="146" spans="1:12" x14ac:dyDescent="0.25">
      <c r="A146" s="161" t="s">
        <v>1</v>
      </c>
      <c r="B146" s="3" t="s">
        <v>2</v>
      </c>
      <c r="C146" s="4" t="s">
        <v>3</v>
      </c>
      <c r="D146" s="4" t="s">
        <v>4</v>
      </c>
      <c r="E146" s="4" t="s">
        <v>5</v>
      </c>
      <c r="F146" s="4" t="s">
        <v>6</v>
      </c>
      <c r="G146" s="4" t="s">
        <v>7</v>
      </c>
      <c r="H146" s="5" t="s">
        <v>8</v>
      </c>
      <c r="I146" s="166" t="s">
        <v>9</v>
      </c>
      <c r="J146" s="168" t="s">
        <v>10</v>
      </c>
      <c r="K146" s="170" t="s">
        <v>11</v>
      </c>
      <c r="L146" s="161" t="s">
        <v>12</v>
      </c>
    </row>
    <row r="147" spans="1:12" ht="15.75" thickBot="1" x14ac:dyDescent="0.3">
      <c r="A147" s="162"/>
      <c r="B147" s="6">
        <f>H111+1</f>
        <v>42513</v>
      </c>
      <c r="C147" s="7">
        <f>B147+1</f>
        <v>42514</v>
      </c>
      <c r="D147" s="7">
        <f t="shared" ref="D147" si="16">C147+1</f>
        <v>42515</v>
      </c>
      <c r="E147" s="7">
        <f t="shared" ref="E147" si="17">D147+1</f>
        <v>42516</v>
      </c>
      <c r="F147" s="7">
        <f t="shared" ref="F147" si="18">E147+1</f>
        <v>42517</v>
      </c>
      <c r="G147" s="7">
        <f t="shared" ref="G147" si="19">F147+1</f>
        <v>42518</v>
      </c>
      <c r="H147" s="8">
        <f t="shared" ref="H147" si="20">G147+1</f>
        <v>42519</v>
      </c>
      <c r="I147" s="167"/>
      <c r="J147" s="169"/>
      <c r="K147" s="171"/>
      <c r="L147" s="162"/>
    </row>
    <row r="148" spans="1:12" ht="16.5" thickBot="1" x14ac:dyDescent="0.3">
      <c r="A148" s="9" t="s">
        <v>13</v>
      </c>
      <c r="B148" s="10">
        <v>215</v>
      </c>
      <c r="C148" s="11">
        <v>210</v>
      </c>
      <c r="D148" s="11">
        <v>233</v>
      </c>
      <c r="E148" s="11">
        <v>270</v>
      </c>
      <c r="F148" s="11">
        <v>177</v>
      </c>
      <c r="G148" s="11">
        <v>208</v>
      </c>
      <c r="H148" s="12">
        <v>0</v>
      </c>
      <c r="I148" s="10">
        <f t="shared" ref="I148" si="21">SUM(B148:H148)</f>
        <v>1313</v>
      </c>
      <c r="J148" s="11">
        <f>SUM(B149:H149)</f>
        <v>51</v>
      </c>
      <c r="K148" s="144">
        <f>IFERROR((I148/J148), "0")</f>
        <v>25.745098039215687</v>
      </c>
      <c r="L148" s="9" t="s">
        <v>13</v>
      </c>
    </row>
    <row r="149" spans="1:12" ht="16.5" hidden="1" thickBot="1" x14ac:dyDescent="0.3">
      <c r="A149" s="13" t="s">
        <v>14</v>
      </c>
      <c r="B149" s="14">
        <v>8</v>
      </c>
      <c r="C149" s="15">
        <v>8</v>
      </c>
      <c r="D149" s="15">
        <v>8</v>
      </c>
      <c r="E149" s="15">
        <v>11</v>
      </c>
      <c r="F149" s="15">
        <v>8</v>
      </c>
      <c r="G149" s="15">
        <v>8</v>
      </c>
      <c r="H149" s="16">
        <v>0</v>
      </c>
      <c r="I149" s="14"/>
      <c r="J149" s="15"/>
      <c r="K149" s="145" t="str">
        <f t="shared" ref="K149:K178" si="22">IFERROR((I149/J149), "0")</f>
        <v>0</v>
      </c>
      <c r="L149" s="18" t="s">
        <v>14</v>
      </c>
    </row>
    <row r="150" spans="1:12" ht="16.5" thickBot="1" x14ac:dyDescent="0.3">
      <c r="A150" s="19" t="s">
        <v>15</v>
      </c>
      <c r="B150" s="20">
        <v>103</v>
      </c>
      <c r="C150" s="21">
        <v>0</v>
      </c>
      <c r="D150" s="21">
        <v>93</v>
      </c>
      <c r="E150" s="21">
        <v>134</v>
      </c>
      <c r="F150" s="21">
        <v>101</v>
      </c>
      <c r="G150" s="21">
        <v>118</v>
      </c>
      <c r="H150" s="22">
        <v>0</v>
      </c>
      <c r="I150" s="20">
        <f t="shared" ref="I150" si="23">SUM(B150:H150)</f>
        <v>549</v>
      </c>
      <c r="J150" s="21">
        <f>SUM(B151:H151)</f>
        <v>35</v>
      </c>
      <c r="K150" s="146">
        <f t="shared" si="22"/>
        <v>15.685714285714285</v>
      </c>
      <c r="L150" s="19" t="s">
        <v>15</v>
      </c>
    </row>
    <row r="151" spans="1:12" ht="16.5" hidden="1" thickBot="1" x14ac:dyDescent="0.3">
      <c r="A151" s="13" t="s">
        <v>14</v>
      </c>
      <c r="B151" s="14">
        <v>6.5</v>
      </c>
      <c r="C151" s="15">
        <v>0</v>
      </c>
      <c r="D151" s="15">
        <v>6.5</v>
      </c>
      <c r="E151" s="15">
        <v>9.5</v>
      </c>
      <c r="F151" s="15">
        <v>6</v>
      </c>
      <c r="G151" s="15">
        <v>6.5</v>
      </c>
      <c r="H151" s="16">
        <v>0</v>
      </c>
      <c r="I151" s="14"/>
      <c r="J151" s="15"/>
      <c r="K151" s="145" t="str">
        <f t="shared" si="22"/>
        <v>0</v>
      </c>
      <c r="L151" s="18" t="s">
        <v>14</v>
      </c>
    </row>
    <row r="152" spans="1:12" ht="16.5" thickBot="1" x14ac:dyDescent="0.3">
      <c r="A152" s="23" t="s">
        <v>16</v>
      </c>
      <c r="B152" s="24"/>
      <c r="C152" s="25"/>
      <c r="D152" s="25"/>
      <c r="E152" s="25"/>
      <c r="F152" s="25"/>
      <c r="G152" s="25"/>
      <c r="H152" s="26"/>
      <c r="I152" s="24">
        <f t="shared" ref="I152" si="24">SUM(B152:H152)</f>
        <v>0</v>
      </c>
      <c r="J152" s="25">
        <f>SUM(B153:H153)</f>
        <v>56.5</v>
      </c>
      <c r="K152" s="147">
        <f t="shared" si="22"/>
        <v>0</v>
      </c>
      <c r="L152" s="23" t="s">
        <v>16</v>
      </c>
    </row>
    <row r="153" spans="1:12" ht="16.5" hidden="1" thickBot="1" x14ac:dyDescent="0.3">
      <c r="A153" s="13" t="s">
        <v>14</v>
      </c>
      <c r="B153" s="14">
        <v>10</v>
      </c>
      <c r="C153" s="15">
        <v>7.5</v>
      </c>
      <c r="D153" s="15">
        <v>10.5</v>
      </c>
      <c r="E153" s="15">
        <v>7.5</v>
      </c>
      <c r="F153" s="15">
        <v>10.5</v>
      </c>
      <c r="G153" s="15">
        <v>7.5</v>
      </c>
      <c r="H153" s="16">
        <v>3</v>
      </c>
      <c r="I153" s="14"/>
      <c r="J153" s="15"/>
      <c r="K153" s="145" t="str">
        <f t="shared" si="22"/>
        <v>0</v>
      </c>
      <c r="L153" s="18" t="s">
        <v>14</v>
      </c>
    </row>
    <row r="154" spans="1:12" ht="16.5" thickBot="1" x14ac:dyDescent="0.3">
      <c r="A154" s="27" t="s">
        <v>17</v>
      </c>
      <c r="B154" s="28">
        <v>763</v>
      </c>
      <c r="C154" s="29">
        <v>630</v>
      </c>
      <c r="D154" s="29">
        <v>785</v>
      </c>
      <c r="E154" s="29">
        <v>482</v>
      </c>
      <c r="F154" s="29">
        <v>547</v>
      </c>
      <c r="G154" s="29">
        <v>472</v>
      </c>
      <c r="H154" s="30">
        <v>0</v>
      </c>
      <c r="I154" s="28">
        <f t="shared" ref="I154" si="25">SUM(B154:H154)</f>
        <v>3679</v>
      </c>
      <c r="J154" s="29">
        <f>SUM(B155:H155)</f>
        <v>50.5</v>
      </c>
      <c r="K154" s="148">
        <f t="shared" si="22"/>
        <v>72.851485148514854</v>
      </c>
      <c r="L154" s="27" t="s">
        <v>17</v>
      </c>
    </row>
    <row r="155" spans="1:12" ht="16.5" hidden="1" thickBot="1" x14ac:dyDescent="0.3">
      <c r="A155" s="13" t="s">
        <v>14</v>
      </c>
      <c r="B155" s="14">
        <v>10.5</v>
      </c>
      <c r="C155" s="15">
        <v>7.5</v>
      </c>
      <c r="D155" s="15">
        <v>10</v>
      </c>
      <c r="E155" s="15">
        <v>7.5</v>
      </c>
      <c r="F155" s="15">
        <v>7.5</v>
      </c>
      <c r="G155" s="15">
        <v>7.5</v>
      </c>
      <c r="H155" s="16">
        <v>0</v>
      </c>
      <c r="I155" s="14"/>
      <c r="J155" s="15"/>
      <c r="K155" s="145" t="str">
        <f t="shared" si="22"/>
        <v>0</v>
      </c>
      <c r="L155" s="18" t="s">
        <v>14</v>
      </c>
    </row>
    <row r="156" spans="1:12" ht="16.5" thickBot="1" x14ac:dyDescent="0.3">
      <c r="A156" s="31" t="s">
        <v>18</v>
      </c>
      <c r="B156" s="32">
        <v>189</v>
      </c>
      <c r="C156" s="33">
        <v>269</v>
      </c>
      <c r="D156" s="33">
        <v>194</v>
      </c>
      <c r="E156" s="33">
        <v>250</v>
      </c>
      <c r="F156" s="33">
        <v>178</v>
      </c>
      <c r="G156" s="33">
        <v>166</v>
      </c>
      <c r="H156" s="34">
        <v>0</v>
      </c>
      <c r="I156" s="32">
        <f t="shared" ref="I156" si="26">SUM(B156:H156)</f>
        <v>1246</v>
      </c>
      <c r="J156" s="33">
        <f>SUM(B157:H157)</f>
        <v>50.5</v>
      </c>
      <c r="K156" s="149">
        <f t="shared" si="22"/>
        <v>24.673267326732674</v>
      </c>
      <c r="L156" s="31" t="s">
        <v>18</v>
      </c>
    </row>
    <row r="157" spans="1:12" ht="16.5" hidden="1" thickBot="1" x14ac:dyDescent="0.3">
      <c r="A157" s="13" t="s">
        <v>14</v>
      </c>
      <c r="B157" s="14">
        <v>7.5</v>
      </c>
      <c r="C157" s="15">
        <v>10.5</v>
      </c>
      <c r="D157" s="15">
        <v>7.5</v>
      </c>
      <c r="E157" s="15">
        <v>10</v>
      </c>
      <c r="F157" s="15">
        <v>7.5</v>
      </c>
      <c r="G157" s="15">
        <v>7.5</v>
      </c>
      <c r="H157" s="16">
        <v>0</v>
      </c>
      <c r="I157" s="14"/>
      <c r="J157" s="15"/>
      <c r="K157" s="145" t="str">
        <f t="shared" si="22"/>
        <v>0</v>
      </c>
      <c r="L157" s="18" t="s">
        <v>14</v>
      </c>
    </row>
    <row r="158" spans="1:12" ht="16.5" thickBot="1" x14ac:dyDescent="0.3">
      <c r="A158" s="35" t="s">
        <v>19</v>
      </c>
      <c r="B158" s="36">
        <v>293</v>
      </c>
      <c r="C158" s="37">
        <v>0</v>
      </c>
      <c r="D158" s="37">
        <v>456</v>
      </c>
      <c r="E158" s="37">
        <v>351</v>
      </c>
      <c r="F158" s="37">
        <v>243</v>
      </c>
      <c r="G158" s="37">
        <v>505</v>
      </c>
      <c r="H158" s="38">
        <v>0</v>
      </c>
      <c r="I158" s="36">
        <f t="shared" ref="I158" si="27">SUM(B158:H158)</f>
        <v>1848</v>
      </c>
      <c r="J158" s="37">
        <f>SUM(B159:H159)</f>
        <v>40</v>
      </c>
      <c r="K158" s="150">
        <f t="shared" si="22"/>
        <v>46.2</v>
      </c>
      <c r="L158" s="35" t="s">
        <v>19</v>
      </c>
    </row>
    <row r="159" spans="1:12" ht="16.5" hidden="1" thickBot="1" x14ac:dyDescent="0.3">
      <c r="A159" s="13" t="s">
        <v>14</v>
      </c>
      <c r="B159" s="14">
        <v>7.5</v>
      </c>
      <c r="C159" s="15">
        <v>0</v>
      </c>
      <c r="D159" s="15">
        <v>10.5</v>
      </c>
      <c r="E159" s="15">
        <v>7.5</v>
      </c>
      <c r="F159" s="15">
        <v>7</v>
      </c>
      <c r="G159" s="15">
        <v>7.5</v>
      </c>
      <c r="H159" s="16">
        <v>0</v>
      </c>
      <c r="I159" s="14"/>
      <c r="J159" s="15"/>
      <c r="K159" s="145" t="str">
        <f t="shared" si="22"/>
        <v>0</v>
      </c>
      <c r="L159" s="18" t="s">
        <v>14</v>
      </c>
    </row>
    <row r="160" spans="1:12" ht="16.5" thickBot="1" x14ac:dyDescent="0.3">
      <c r="A160" s="39" t="s">
        <v>20</v>
      </c>
      <c r="B160" s="40">
        <v>379</v>
      </c>
      <c r="C160" s="41">
        <v>649</v>
      </c>
      <c r="D160" s="41">
        <v>413</v>
      </c>
      <c r="E160" s="41">
        <v>649</v>
      </c>
      <c r="F160" s="41">
        <v>316</v>
      </c>
      <c r="G160" s="41">
        <v>395</v>
      </c>
      <c r="H160" s="42">
        <v>230</v>
      </c>
      <c r="I160" s="40">
        <f t="shared" ref="I160" si="28">SUM(B160:H160)</f>
        <v>3031</v>
      </c>
      <c r="J160" s="41">
        <f>SUM(B161:H161)</f>
        <v>53.5</v>
      </c>
      <c r="K160" s="151">
        <f t="shared" si="22"/>
        <v>56.654205607476634</v>
      </c>
      <c r="L160" s="39" t="s">
        <v>20</v>
      </c>
    </row>
    <row r="161" spans="1:12" ht="16.5" hidden="1" thickBot="1" x14ac:dyDescent="0.3">
      <c r="A161" s="13" t="s">
        <v>14</v>
      </c>
      <c r="B161" s="14">
        <v>7.5</v>
      </c>
      <c r="C161" s="15">
        <v>10.5</v>
      </c>
      <c r="D161" s="15">
        <v>7.5</v>
      </c>
      <c r="E161" s="15">
        <v>10</v>
      </c>
      <c r="F161" s="15">
        <v>7.5</v>
      </c>
      <c r="G161" s="15">
        <v>7.5</v>
      </c>
      <c r="H161" s="16">
        <v>3</v>
      </c>
      <c r="I161" s="14"/>
      <c r="J161" s="15"/>
      <c r="K161" s="145" t="str">
        <f t="shared" si="22"/>
        <v>0</v>
      </c>
      <c r="L161" s="18" t="s">
        <v>14</v>
      </c>
    </row>
    <row r="162" spans="1:12" ht="16.5" thickBot="1" x14ac:dyDescent="0.3">
      <c r="A162" s="43" t="s">
        <v>21</v>
      </c>
      <c r="B162" s="44">
        <v>427</v>
      </c>
      <c r="C162" s="45">
        <v>556</v>
      </c>
      <c r="D162" s="45">
        <v>0</v>
      </c>
      <c r="E162" s="45">
        <v>595</v>
      </c>
      <c r="F162" s="45">
        <v>427</v>
      </c>
      <c r="G162" s="45">
        <v>318</v>
      </c>
      <c r="H162" s="46">
        <v>225</v>
      </c>
      <c r="I162" s="44">
        <f t="shared" ref="I162" si="29">SUM(B162:H162)</f>
        <v>2548</v>
      </c>
      <c r="J162" s="45">
        <f>SUM(B163:H163)</f>
        <v>46</v>
      </c>
      <c r="K162" s="152">
        <f t="shared" si="22"/>
        <v>55.391304347826086</v>
      </c>
      <c r="L162" s="43" t="s">
        <v>21</v>
      </c>
    </row>
    <row r="163" spans="1:12" ht="16.5" hidden="1" thickBot="1" x14ac:dyDescent="0.3">
      <c r="A163" s="13" t="s">
        <v>14</v>
      </c>
      <c r="B163" s="14">
        <v>7.5</v>
      </c>
      <c r="C163" s="15">
        <v>10.5</v>
      </c>
      <c r="D163" s="15">
        <v>0</v>
      </c>
      <c r="E163" s="15">
        <v>10</v>
      </c>
      <c r="F163" s="15">
        <v>7.5</v>
      </c>
      <c r="G163" s="15">
        <v>7.5</v>
      </c>
      <c r="H163" s="16">
        <v>3</v>
      </c>
      <c r="I163" s="14"/>
      <c r="J163" s="15"/>
      <c r="K163" s="145" t="str">
        <f t="shared" si="22"/>
        <v>0</v>
      </c>
      <c r="L163" s="18" t="s">
        <v>14</v>
      </c>
    </row>
    <row r="164" spans="1:12" ht="16.5" thickBot="1" x14ac:dyDescent="0.3">
      <c r="A164" s="47" t="s">
        <v>22</v>
      </c>
      <c r="B164" s="48">
        <v>148</v>
      </c>
      <c r="C164" s="49">
        <v>250</v>
      </c>
      <c r="D164" s="49">
        <v>143</v>
      </c>
      <c r="E164" s="49">
        <v>0</v>
      </c>
      <c r="F164" s="49">
        <v>174</v>
      </c>
      <c r="G164" s="49">
        <v>152</v>
      </c>
      <c r="H164" s="50">
        <v>0</v>
      </c>
      <c r="I164" s="48">
        <f t="shared" ref="I164" si="30">SUM(B164:H164)</f>
        <v>867</v>
      </c>
      <c r="J164" s="49">
        <f>SUM(B165:H165)</f>
        <v>34.5</v>
      </c>
      <c r="K164" s="153">
        <f t="shared" si="22"/>
        <v>25.130434782608695</v>
      </c>
      <c r="L164" s="47" t="s">
        <v>22</v>
      </c>
    </row>
    <row r="165" spans="1:12" ht="16.5" hidden="1" thickBot="1" x14ac:dyDescent="0.3">
      <c r="A165" s="13" t="s">
        <v>14</v>
      </c>
      <c r="B165" s="14">
        <v>6.5</v>
      </c>
      <c r="C165" s="15">
        <v>9.5</v>
      </c>
      <c r="D165" s="15">
        <v>5.5</v>
      </c>
      <c r="E165" s="15">
        <v>0</v>
      </c>
      <c r="F165" s="15">
        <v>6.5</v>
      </c>
      <c r="G165" s="15">
        <v>6.5</v>
      </c>
      <c r="H165" s="16">
        <v>0</v>
      </c>
      <c r="I165" s="14"/>
      <c r="J165" s="15"/>
      <c r="K165" s="145" t="str">
        <f t="shared" si="22"/>
        <v>0</v>
      </c>
      <c r="L165" s="18" t="s">
        <v>14</v>
      </c>
    </row>
    <row r="166" spans="1:12" ht="16.5" thickBot="1" x14ac:dyDescent="0.3">
      <c r="A166" s="51" t="s">
        <v>23</v>
      </c>
      <c r="B166" s="52">
        <v>1728</v>
      </c>
      <c r="C166" s="53">
        <v>1089</v>
      </c>
      <c r="D166" s="53">
        <v>1397</v>
      </c>
      <c r="E166" s="53">
        <v>1186</v>
      </c>
      <c r="F166" s="53">
        <v>725</v>
      </c>
      <c r="G166" s="53">
        <v>519</v>
      </c>
      <c r="H166" s="54">
        <v>293</v>
      </c>
      <c r="I166" s="52">
        <f t="shared" ref="I166" si="31">SUM(B166:H166)</f>
        <v>6937</v>
      </c>
      <c r="J166" s="53">
        <f>SUM(B167:H167)</f>
        <v>56.5</v>
      </c>
      <c r="K166" s="154">
        <f t="shared" si="22"/>
        <v>122.77876106194691</v>
      </c>
      <c r="L166" s="51" t="s">
        <v>23</v>
      </c>
    </row>
    <row r="167" spans="1:12" ht="16.5" hidden="1" thickBot="1" x14ac:dyDescent="0.3">
      <c r="A167" s="13" t="s">
        <v>14</v>
      </c>
      <c r="B167" s="14">
        <v>10.5</v>
      </c>
      <c r="C167" s="15">
        <v>7.5</v>
      </c>
      <c r="D167" s="15">
        <v>10.5</v>
      </c>
      <c r="E167" s="15">
        <v>10</v>
      </c>
      <c r="F167" s="15">
        <v>7.5</v>
      </c>
      <c r="G167" s="15">
        <v>7.5</v>
      </c>
      <c r="H167" s="16">
        <v>3</v>
      </c>
      <c r="I167" s="14"/>
      <c r="J167" s="15"/>
      <c r="K167" s="145" t="str">
        <f t="shared" si="22"/>
        <v>0</v>
      </c>
      <c r="L167" s="18" t="s">
        <v>14</v>
      </c>
    </row>
    <row r="168" spans="1:12" ht="16.5" thickBot="1" x14ac:dyDescent="0.3">
      <c r="A168" s="55" t="s">
        <v>24</v>
      </c>
      <c r="B168" s="56">
        <v>292</v>
      </c>
      <c r="C168" s="57">
        <v>330</v>
      </c>
      <c r="D168" s="57">
        <v>0</v>
      </c>
      <c r="E168" s="57">
        <v>328</v>
      </c>
      <c r="F168" s="57">
        <v>224</v>
      </c>
      <c r="G168" s="57">
        <v>232</v>
      </c>
      <c r="H168" s="58">
        <v>0</v>
      </c>
      <c r="I168" s="56">
        <f t="shared" ref="I168" si="32">SUM(B168:H168)</f>
        <v>1406</v>
      </c>
      <c r="J168" s="57">
        <f>SUM(B169:H169)</f>
        <v>43</v>
      </c>
      <c r="K168" s="155">
        <f t="shared" si="22"/>
        <v>32.697674418604649</v>
      </c>
      <c r="L168" s="55" t="s">
        <v>24</v>
      </c>
    </row>
    <row r="169" spans="1:12" ht="16.5" hidden="1" thickBot="1" x14ac:dyDescent="0.3">
      <c r="A169" s="13" t="s">
        <v>14</v>
      </c>
      <c r="B169" s="14">
        <v>7.5</v>
      </c>
      <c r="C169" s="15">
        <v>10.5</v>
      </c>
      <c r="D169" s="15">
        <v>0</v>
      </c>
      <c r="E169" s="15">
        <v>10</v>
      </c>
      <c r="F169" s="15">
        <v>7.5</v>
      </c>
      <c r="G169" s="15">
        <v>7.5</v>
      </c>
      <c r="H169" s="16">
        <v>0</v>
      </c>
      <c r="I169" s="14"/>
      <c r="J169" s="15"/>
      <c r="K169" s="145" t="str">
        <f t="shared" si="22"/>
        <v>0</v>
      </c>
      <c r="L169" s="18" t="s">
        <v>14</v>
      </c>
    </row>
    <row r="170" spans="1:12" ht="16.5" thickBot="1" x14ac:dyDescent="0.3">
      <c r="A170" s="59" t="s">
        <v>25</v>
      </c>
      <c r="B170" s="60">
        <v>521</v>
      </c>
      <c r="C170" s="61">
        <v>641</v>
      </c>
      <c r="D170" s="61">
        <v>0</v>
      </c>
      <c r="E170" s="61">
        <v>390</v>
      </c>
      <c r="F170" s="61">
        <v>509</v>
      </c>
      <c r="G170" s="61">
        <v>427</v>
      </c>
      <c r="H170" s="62">
        <v>0</v>
      </c>
      <c r="I170" s="60">
        <f t="shared" ref="I170" si="33">SUM(B170:H170)</f>
        <v>2488</v>
      </c>
      <c r="J170" s="61">
        <f>SUM(B171:H171)</f>
        <v>43</v>
      </c>
      <c r="K170" s="156">
        <f t="shared" si="22"/>
        <v>57.860465116279073</v>
      </c>
      <c r="L170" s="59" t="s">
        <v>25</v>
      </c>
    </row>
    <row r="171" spans="1:12" ht="16.5" hidden="1" thickBot="1" x14ac:dyDescent="0.3">
      <c r="A171" s="13" t="s">
        <v>14</v>
      </c>
      <c r="B171" s="14">
        <v>7.5</v>
      </c>
      <c r="C171" s="15">
        <v>10.5</v>
      </c>
      <c r="D171" s="15">
        <v>0</v>
      </c>
      <c r="E171" s="15">
        <v>7</v>
      </c>
      <c r="F171" s="15">
        <v>10.5</v>
      </c>
      <c r="G171" s="15">
        <v>7.5</v>
      </c>
      <c r="H171" s="16">
        <v>0</v>
      </c>
      <c r="I171" s="14"/>
      <c r="J171" s="15"/>
      <c r="K171" s="145" t="str">
        <f t="shared" si="22"/>
        <v>0</v>
      </c>
      <c r="L171" s="18" t="s">
        <v>14</v>
      </c>
    </row>
    <row r="172" spans="1:12" ht="16.5" thickBot="1" x14ac:dyDescent="0.3">
      <c r="A172" s="63" t="s">
        <v>26</v>
      </c>
      <c r="B172" s="64">
        <v>185</v>
      </c>
      <c r="C172" s="65">
        <v>278</v>
      </c>
      <c r="D172" s="65">
        <v>143</v>
      </c>
      <c r="E172" s="65">
        <v>0</v>
      </c>
      <c r="F172" s="65">
        <v>228</v>
      </c>
      <c r="G172" s="65">
        <v>145</v>
      </c>
      <c r="H172" s="66">
        <v>0</v>
      </c>
      <c r="I172" s="64">
        <f t="shared" ref="I172" si="34">SUM(B172:H172)</f>
        <v>979</v>
      </c>
      <c r="J172" s="65">
        <f>SUM(B173:H173)</f>
        <v>39</v>
      </c>
      <c r="K172" s="157">
        <f t="shared" si="22"/>
        <v>25.102564102564102</v>
      </c>
      <c r="L172" s="63" t="s">
        <v>26</v>
      </c>
    </row>
    <row r="173" spans="1:12" ht="16.5" hidden="1" thickBot="1" x14ac:dyDescent="0.3">
      <c r="A173" s="13" t="s">
        <v>14</v>
      </c>
      <c r="B173" s="14">
        <v>7.5</v>
      </c>
      <c r="C173" s="15">
        <v>10.5</v>
      </c>
      <c r="D173" s="15">
        <v>7</v>
      </c>
      <c r="E173" s="15">
        <v>0</v>
      </c>
      <c r="F173" s="15">
        <v>7.5</v>
      </c>
      <c r="G173" s="15">
        <v>6.5</v>
      </c>
      <c r="H173" s="16">
        <v>0</v>
      </c>
      <c r="I173" s="14"/>
      <c r="J173" s="15"/>
      <c r="K173" s="145" t="str">
        <f t="shared" si="22"/>
        <v>0</v>
      </c>
      <c r="L173" s="18" t="s">
        <v>14</v>
      </c>
    </row>
    <row r="174" spans="1:12" ht="16.5" thickBot="1" x14ac:dyDescent="0.3">
      <c r="A174" s="67" t="s">
        <v>27</v>
      </c>
      <c r="B174" s="68">
        <v>280</v>
      </c>
      <c r="C174" s="69">
        <v>143</v>
      </c>
      <c r="D174" s="69">
        <v>341</v>
      </c>
      <c r="E174" s="69">
        <v>145</v>
      </c>
      <c r="F174" s="69">
        <v>0</v>
      </c>
      <c r="G174" s="69">
        <v>157</v>
      </c>
      <c r="H174" s="70">
        <v>0</v>
      </c>
      <c r="I174" s="68">
        <f t="shared" ref="I174" si="35">SUM(B174:H174)</f>
        <v>1066</v>
      </c>
      <c r="J174" s="69">
        <f>SUM(B175:H175)</f>
        <v>35</v>
      </c>
      <c r="K174" s="158">
        <f t="shared" si="22"/>
        <v>30.457142857142856</v>
      </c>
      <c r="L174" s="67" t="s">
        <v>27</v>
      </c>
    </row>
    <row r="175" spans="1:12" ht="16.5" hidden="1" thickBot="1" x14ac:dyDescent="0.3">
      <c r="A175" s="71" t="s">
        <v>14</v>
      </c>
      <c r="B175" s="14">
        <v>6.5</v>
      </c>
      <c r="C175" s="15">
        <v>6.5</v>
      </c>
      <c r="D175" s="15">
        <v>9</v>
      </c>
      <c r="E175" s="15">
        <v>6.5</v>
      </c>
      <c r="F175" s="15">
        <v>0</v>
      </c>
      <c r="G175" s="15">
        <v>6.5</v>
      </c>
      <c r="H175" s="16">
        <v>0</v>
      </c>
      <c r="I175" s="14"/>
      <c r="J175" s="72">
        <f t="shared" ref="J175:J177" si="36">SUM(B176:H176)</f>
        <v>149</v>
      </c>
      <c r="K175" s="145">
        <f t="shared" si="22"/>
        <v>0</v>
      </c>
      <c r="L175" s="18" t="s">
        <v>14</v>
      </c>
    </row>
    <row r="176" spans="1:12" ht="15.75" thickBot="1" x14ac:dyDescent="0.3">
      <c r="A176" s="73" t="s">
        <v>28</v>
      </c>
      <c r="B176" s="74">
        <v>0</v>
      </c>
      <c r="C176" s="75">
        <v>57</v>
      </c>
      <c r="D176" s="75">
        <v>19</v>
      </c>
      <c r="E176" s="75">
        <v>35</v>
      </c>
      <c r="F176" s="75">
        <v>38</v>
      </c>
      <c r="G176" s="75">
        <v>0</v>
      </c>
      <c r="H176" s="76">
        <v>0</v>
      </c>
      <c r="I176" s="74">
        <f t="shared" ref="I176" si="37">SUM(B176:H176)</f>
        <v>149</v>
      </c>
      <c r="J176" s="75">
        <f t="shared" si="36"/>
        <v>16</v>
      </c>
      <c r="K176" s="159">
        <f t="shared" si="22"/>
        <v>9.3125</v>
      </c>
      <c r="L176" s="73" t="s">
        <v>28</v>
      </c>
    </row>
    <row r="177" spans="1:16" ht="16.5" hidden="1" thickBot="1" x14ac:dyDescent="0.3">
      <c r="A177" s="71" t="s">
        <v>14</v>
      </c>
      <c r="B177" s="14">
        <v>0</v>
      </c>
      <c r="C177" s="15">
        <v>4</v>
      </c>
      <c r="D177" s="15">
        <v>4</v>
      </c>
      <c r="E177" s="15">
        <v>4</v>
      </c>
      <c r="F177" s="15">
        <v>4</v>
      </c>
      <c r="G177" s="15">
        <v>0</v>
      </c>
      <c r="H177" s="16">
        <v>0</v>
      </c>
      <c r="I177" s="14"/>
      <c r="J177" s="72">
        <f t="shared" si="36"/>
        <v>127</v>
      </c>
      <c r="K177" s="145">
        <f t="shared" si="22"/>
        <v>0</v>
      </c>
      <c r="L177" s="18" t="s">
        <v>14</v>
      </c>
    </row>
    <row r="178" spans="1:16" x14ac:dyDescent="0.25">
      <c r="A178" s="77" t="s">
        <v>29</v>
      </c>
      <c r="B178" s="78">
        <v>0</v>
      </c>
      <c r="C178" s="79">
        <v>34</v>
      </c>
      <c r="D178" s="79">
        <v>40</v>
      </c>
      <c r="E178" s="79">
        <v>34</v>
      </c>
      <c r="F178" s="79">
        <v>19</v>
      </c>
      <c r="G178" s="79">
        <v>0</v>
      </c>
      <c r="H178" s="80">
        <v>0</v>
      </c>
      <c r="I178" s="78">
        <f t="shared" ref="I178" si="38">SUM(B178:H178)</f>
        <v>127</v>
      </c>
      <c r="J178" s="79">
        <f>SUM(B179:H179)</f>
        <v>16</v>
      </c>
      <c r="K178" s="160">
        <f t="shared" si="22"/>
        <v>7.9375</v>
      </c>
      <c r="L178" s="77" t="s">
        <v>29</v>
      </c>
    </row>
    <row r="179" spans="1:16" ht="15.75" hidden="1" thickBot="1" x14ac:dyDescent="0.3">
      <c r="A179" s="71" t="s">
        <v>14</v>
      </c>
      <c r="B179" s="90">
        <v>0</v>
      </c>
      <c r="C179" s="91">
        <v>4</v>
      </c>
      <c r="D179" s="91">
        <v>4</v>
      </c>
      <c r="E179" s="91">
        <v>4</v>
      </c>
      <c r="F179" s="91">
        <v>4</v>
      </c>
      <c r="G179" s="91">
        <v>0</v>
      </c>
      <c r="H179" s="92">
        <v>0</v>
      </c>
      <c r="I179" s="90"/>
      <c r="J179" s="91"/>
      <c r="K179" s="92"/>
      <c r="L179" s="71"/>
    </row>
    <row r="180" spans="1:16" ht="15.75" thickBot="1" x14ac:dyDescent="0.3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</row>
    <row r="181" spans="1:16" ht="24" thickBot="1" x14ac:dyDescent="0.3">
      <c r="A181" s="1"/>
      <c r="B181" s="163" t="s">
        <v>0</v>
      </c>
      <c r="C181" s="164"/>
      <c r="D181" s="164"/>
      <c r="E181" s="164"/>
      <c r="F181" s="164"/>
      <c r="G181" s="164"/>
      <c r="H181" s="164"/>
      <c r="I181" s="164"/>
      <c r="J181" s="164"/>
      <c r="K181" s="165"/>
      <c r="L181" s="2"/>
    </row>
    <row r="182" spans="1:16" x14ac:dyDescent="0.25">
      <c r="A182" s="161" t="s">
        <v>1</v>
      </c>
      <c r="B182" s="3" t="s">
        <v>2</v>
      </c>
      <c r="C182" s="4" t="s">
        <v>3</v>
      </c>
      <c r="D182" s="94" t="s">
        <v>4</v>
      </c>
      <c r="E182" s="94" t="s">
        <v>5</v>
      </c>
      <c r="F182" s="94" t="s">
        <v>6</v>
      </c>
      <c r="G182" s="94" t="s">
        <v>7</v>
      </c>
      <c r="H182" s="81" t="s">
        <v>8</v>
      </c>
      <c r="I182" s="166" t="s">
        <v>9</v>
      </c>
      <c r="J182" s="168" t="s">
        <v>10</v>
      </c>
      <c r="K182" s="170" t="s">
        <v>11</v>
      </c>
      <c r="L182" s="161" t="s">
        <v>12</v>
      </c>
      <c r="P182" t="str">
        <f>IFERROR(SUM(I186/J186), " ")</f>
        <v xml:space="preserve"> </v>
      </c>
    </row>
    <row r="183" spans="1:16" ht="15.75" thickBot="1" x14ac:dyDescent="0.3">
      <c r="A183" s="162"/>
      <c r="B183" s="6">
        <f>H147+1</f>
        <v>42520</v>
      </c>
      <c r="C183" s="7">
        <f>B183+1</f>
        <v>42521</v>
      </c>
      <c r="D183" s="88">
        <f t="shared" ref="D183" si="39">C183+1</f>
        <v>42522</v>
      </c>
      <c r="E183" s="88">
        <f t="shared" ref="E183" si="40">D183+1</f>
        <v>42523</v>
      </c>
      <c r="F183" s="88">
        <f t="shared" ref="F183" si="41">E183+1</f>
        <v>42524</v>
      </c>
      <c r="G183" s="88">
        <f t="shared" ref="G183" si="42">F183+1</f>
        <v>42525</v>
      </c>
      <c r="H183" s="82">
        <f t="shared" ref="H183" si="43">G183+1</f>
        <v>42526</v>
      </c>
      <c r="I183" s="167"/>
      <c r="J183" s="169"/>
      <c r="K183" s="171"/>
      <c r="L183" s="162"/>
    </row>
    <row r="184" spans="1:16" ht="16.5" thickBot="1" x14ac:dyDescent="0.3">
      <c r="A184" s="9" t="s">
        <v>13</v>
      </c>
      <c r="B184" s="10">
        <v>0</v>
      </c>
      <c r="C184" s="11">
        <v>231</v>
      </c>
      <c r="D184" s="96"/>
      <c r="E184" s="96"/>
      <c r="F184" s="96"/>
      <c r="G184" s="96"/>
      <c r="H184" s="83"/>
      <c r="I184" s="10">
        <f t="shared" ref="I184" si="44">SUM(B184:H184)</f>
        <v>231</v>
      </c>
      <c r="J184" s="11">
        <f>SUM(B185:H185)</f>
        <v>8</v>
      </c>
      <c r="K184" s="144">
        <f>IFERROR((I184/J184), "0")</f>
        <v>28.875</v>
      </c>
      <c r="L184" s="9" t="s">
        <v>13</v>
      </c>
    </row>
    <row r="185" spans="1:16" ht="16.5" hidden="1" thickBot="1" x14ac:dyDescent="0.3">
      <c r="A185" s="13" t="s">
        <v>14</v>
      </c>
      <c r="B185" s="14"/>
      <c r="C185" s="15">
        <v>8</v>
      </c>
      <c r="D185" s="98"/>
      <c r="E185" s="98"/>
      <c r="F185" s="98"/>
      <c r="G185" s="98"/>
      <c r="H185" s="84"/>
      <c r="I185" s="14"/>
      <c r="J185" s="15"/>
      <c r="K185" s="145" t="str">
        <f t="shared" ref="K185:K214" si="45">IFERROR((I185/J185), "0")</f>
        <v>0</v>
      </c>
      <c r="L185" s="18" t="s">
        <v>14</v>
      </c>
    </row>
    <row r="186" spans="1:16" ht="16.5" thickBot="1" x14ac:dyDescent="0.3">
      <c r="A186" s="19" t="s">
        <v>15</v>
      </c>
      <c r="B186" s="124">
        <v>0</v>
      </c>
      <c r="C186" s="21">
        <v>0</v>
      </c>
      <c r="D186" s="100"/>
      <c r="E186" s="100"/>
      <c r="F186" s="100"/>
      <c r="G186" s="100"/>
      <c r="H186" s="85"/>
      <c r="I186" s="20">
        <f t="shared" ref="I186" si="46">SUM(B186:H186)</f>
        <v>0</v>
      </c>
      <c r="J186" s="21">
        <f>SUM(B187:H187)</f>
        <v>0</v>
      </c>
      <c r="K186" s="146" t="str">
        <f t="shared" si="45"/>
        <v>0</v>
      </c>
      <c r="L186" s="19" t="s">
        <v>15</v>
      </c>
    </row>
    <row r="187" spans="1:16" ht="16.5" hidden="1" thickBot="1" x14ac:dyDescent="0.3">
      <c r="A187" s="13" t="s">
        <v>14</v>
      </c>
      <c r="B187" s="14"/>
      <c r="C187" s="15">
        <v>0</v>
      </c>
      <c r="D187" s="98"/>
      <c r="E187" s="98"/>
      <c r="F187" s="98"/>
      <c r="G187" s="98"/>
      <c r="H187" s="84"/>
      <c r="I187" s="14"/>
      <c r="J187" s="15"/>
      <c r="K187" s="145" t="str">
        <f t="shared" si="45"/>
        <v>0</v>
      </c>
      <c r="L187" s="18" t="s">
        <v>14</v>
      </c>
    </row>
    <row r="188" spans="1:16" ht="16.5" thickBot="1" x14ac:dyDescent="0.3">
      <c r="A188" s="23" t="s">
        <v>16</v>
      </c>
      <c r="B188" s="125">
        <v>0</v>
      </c>
      <c r="C188" s="25"/>
      <c r="D188" s="100"/>
      <c r="E188" s="100"/>
      <c r="F188" s="100"/>
      <c r="G188" s="100"/>
      <c r="H188" s="85"/>
      <c r="I188" s="24">
        <f t="shared" ref="I188" si="47">SUM(B188:H188)</f>
        <v>0</v>
      </c>
      <c r="J188" s="25">
        <f>SUM(B189:H189)</f>
        <v>7.5</v>
      </c>
      <c r="K188" s="147">
        <f t="shared" si="45"/>
        <v>0</v>
      </c>
      <c r="L188" s="23" t="s">
        <v>16</v>
      </c>
    </row>
    <row r="189" spans="1:16" ht="16.5" hidden="1" thickBot="1" x14ac:dyDescent="0.3">
      <c r="A189" s="13" t="s">
        <v>14</v>
      </c>
      <c r="B189" s="14"/>
      <c r="C189" s="15">
        <v>7.5</v>
      </c>
      <c r="D189" s="98"/>
      <c r="E189" s="98"/>
      <c r="F189" s="98"/>
      <c r="G189" s="98"/>
      <c r="H189" s="84"/>
      <c r="I189" s="14"/>
      <c r="J189" s="15"/>
      <c r="K189" s="145" t="str">
        <f t="shared" si="45"/>
        <v>0</v>
      </c>
      <c r="L189" s="18" t="s">
        <v>14</v>
      </c>
    </row>
    <row r="190" spans="1:16" ht="16.5" thickBot="1" x14ac:dyDescent="0.3">
      <c r="A190" s="27" t="s">
        <v>17</v>
      </c>
      <c r="B190" s="126">
        <v>0</v>
      </c>
      <c r="C190" s="29">
        <v>933</v>
      </c>
      <c r="D190" s="100"/>
      <c r="E190" s="100"/>
      <c r="F190" s="100"/>
      <c r="G190" s="100"/>
      <c r="H190" s="85"/>
      <c r="I190" s="28">
        <f t="shared" ref="I190" si="48">SUM(B190:H190)</f>
        <v>933</v>
      </c>
      <c r="J190" s="29">
        <f>SUM(B191:H191)</f>
        <v>7.5</v>
      </c>
      <c r="K190" s="148">
        <f t="shared" si="45"/>
        <v>124.4</v>
      </c>
      <c r="L190" s="27" t="s">
        <v>17</v>
      </c>
    </row>
    <row r="191" spans="1:16" ht="16.5" hidden="1" thickBot="1" x14ac:dyDescent="0.3">
      <c r="A191" s="13" t="s">
        <v>14</v>
      </c>
      <c r="B191" s="14"/>
      <c r="C191" s="15">
        <v>7.5</v>
      </c>
      <c r="D191" s="98"/>
      <c r="E191" s="98"/>
      <c r="F191" s="98"/>
      <c r="G191" s="98"/>
      <c r="H191" s="84"/>
      <c r="I191" s="14"/>
      <c r="J191" s="15"/>
      <c r="K191" s="145" t="str">
        <f t="shared" si="45"/>
        <v>0</v>
      </c>
      <c r="L191" s="18" t="s">
        <v>14</v>
      </c>
    </row>
    <row r="192" spans="1:16" ht="16.5" thickBot="1" x14ac:dyDescent="0.3">
      <c r="A192" s="31" t="s">
        <v>18</v>
      </c>
      <c r="B192" s="127">
        <v>0</v>
      </c>
      <c r="C192" s="33">
        <v>250</v>
      </c>
      <c r="D192" s="100"/>
      <c r="E192" s="100"/>
      <c r="F192" s="100"/>
      <c r="G192" s="100"/>
      <c r="H192" s="85"/>
      <c r="I192" s="32">
        <f t="shared" ref="I192" si="49">SUM(B192:H192)</f>
        <v>250</v>
      </c>
      <c r="J192" s="33">
        <f>SUM(B193:H193)</f>
        <v>10.5</v>
      </c>
      <c r="K192" s="149">
        <f t="shared" si="45"/>
        <v>23.80952380952381</v>
      </c>
      <c r="L192" s="31" t="s">
        <v>18</v>
      </c>
    </row>
    <row r="193" spans="1:12" ht="16.5" hidden="1" thickBot="1" x14ac:dyDescent="0.3">
      <c r="A193" s="13" t="s">
        <v>14</v>
      </c>
      <c r="B193" s="14"/>
      <c r="C193" s="15">
        <v>10.5</v>
      </c>
      <c r="D193" s="98"/>
      <c r="E193" s="98"/>
      <c r="F193" s="98"/>
      <c r="G193" s="98"/>
      <c r="H193" s="84"/>
      <c r="I193" s="14"/>
      <c r="J193" s="15"/>
      <c r="K193" s="145" t="str">
        <f t="shared" si="45"/>
        <v>0</v>
      </c>
      <c r="L193" s="18" t="s">
        <v>14</v>
      </c>
    </row>
    <row r="194" spans="1:12" ht="16.5" thickBot="1" x14ac:dyDescent="0.3">
      <c r="A194" s="35" t="s">
        <v>19</v>
      </c>
      <c r="B194" s="128">
        <v>0</v>
      </c>
      <c r="C194" s="37">
        <v>0</v>
      </c>
      <c r="D194" s="100"/>
      <c r="E194" s="100"/>
      <c r="F194" s="100"/>
      <c r="G194" s="100"/>
      <c r="H194" s="85"/>
      <c r="I194" s="36">
        <f t="shared" ref="I194" si="50">SUM(B194:H194)</f>
        <v>0</v>
      </c>
      <c r="J194" s="37">
        <f>SUM(B195:H195)</f>
        <v>0</v>
      </c>
      <c r="K194" s="150" t="str">
        <f t="shared" si="45"/>
        <v>0</v>
      </c>
      <c r="L194" s="35" t="s">
        <v>19</v>
      </c>
    </row>
    <row r="195" spans="1:12" ht="16.5" hidden="1" thickBot="1" x14ac:dyDescent="0.3">
      <c r="A195" s="13" t="s">
        <v>14</v>
      </c>
      <c r="B195" s="14"/>
      <c r="C195" s="15">
        <v>0</v>
      </c>
      <c r="D195" s="98"/>
      <c r="E195" s="98"/>
      <c r="F195" s="98"/>
      <c r="G195" s="98"/>
      <c r="H195" s="84"/>
      <c r="I195" s="14"/>
      <c r="J195" s="15"/>
      <c r="K195" s="145" t="str">
        <f t="shared" si="45"/>
        <v>0</v>
      </c>
      <c r="L195" s="18" t="s">
        <v>14</v>
      </c>
    </row>
    <row r="196" spans="1:12" ht="16.5" thickBot="1" x14ac:dyDescent="0.3">
      <c r="A196" s="39" t="s">
        <v>20</v>
      </c>
      <c r="B196" s="129">
        <v>0</v>
      </c>
      <c r="C196" s="41">
        <v>621</v>
      </c>
      <c r="D196" s="100"/>
      <c r="E196" s="100"/>
      <c r="F196" s="100"/>
      <c r="G196" s="100"/>
      <c r="H196" s="85"/>
      <c r="I196" s="40">
        <f t="shared" ref="I196" si="51">SUM(B196:H196)</f>
        <v>621</v>
      </c>
      <c r="J196" s="41">
        <f>SUM(B197:H197)</f>
        <v>10.5</v>
      </c>
      <c r="K196" s="151">
        <f t="shared" si="45"/>
        <v>59.142857142857146</v>
      </c>
      <c r="L196" s="39" t="s">
        <v>20</v>
      </c>
    </row>
    <row r="197" spans="1:12" ht="16.5" hidden="1" thickBot="1" x14ac:dyDescent="0.3">
      <c r="A197" s="13" t="s">
        <v>14</v>
      </c>
      <c r="B197" s="14"/>
      <c r="C197" s="15">
        <v>10.5</v>
      </c>
      <c r="D197" s="98"/>
      <c r="E197" s="98"/>
      <c r="F197" s="98"/>
      <c r="G197" s="98"/>
      <c r="H197" s="84"/>
      <c r="I197" s="14"/>
      <c r="J197" s="15"/>
      <c r="K197" s="145" t="str">
        <f t="shared" si="45"/>
        <v>0</v>
      </c>
      <c r="L197" s="18" t="s">
        <v>14</v>
      </c>
    </row>
    <row r="198" spans="1:12" ht="16.5" thickBot="1" x14ac:dyDescent="0.3">
      <c r="A198" s="43" t="s">
        <v>21</v>
      </c>
      <c r="B198" s="130">
        <v>0</v>
      </c>
      <c r="C198" s="45">
        <v>545</v>
      </c>
      <c r="D198" s="100"/>
      <c r="E198" s="100"/>
      <c r="F198" s="100"/>
      <c r="G198" s="100"/>
      <c r="H198" s="85"/>
      <c r="I198" s="44">
        <f t="shared" ref="I198" si="52">SUM(B198:H198)</f>
        <v>545</v>
      </c>
      <c r="J198" s="45">
        <f>SUM(B199:H199)</f>
        <v>10.5</v>
      </c>
      <c r="K198" s="152">
        <f t="shared" si="45"/>
        <v>51.904761904761905</v>
      </c>
      <c r="L198" s="43" t="s">
        <v>21</v>
      </c>
    </row>
    <row r="199" spans="1:12" ht="16.5" hidden="1" thickBot="1" x14ac:dyDescent="0.3">
      <c r="A199" s="13" t="s">
        <v>14</v>
      </c>
      <c r="B199" s="14"/>
      <c r="C199" s="15">
        <v>10.5</v>
      </c>
      <c r="D199" s="98"/>
      <c r="E199" s="98"/>
      <c r="F199" s="98"/>
      <c r="G199" s="98"/>
      <c r="H199" s="84"/>
      <c r="I199" s="14"/>
      <c r="J199" s="15"/>
      <c r="K199" s="145" t="str">
        <f t="shared" si="45"/>
        <v>0</v>
      </c>
      <c r="L199" s="18" t="s">
        <v>14</v>
      </c>
    </row>
    <row r="200" spans="1:12" ht="16.5" thickBot="1" x14ac:dyDescent="0.3">
      <c r="A200" s="47" t="s">
        <v>22</v>
      </c>
      <c r="B200" s="131">
        <v>0</v>
      </c>
      <c r="C200" s="49">
        <v>190</v>
      </c>
      <c r="D200" s="100"/>
      <c r="E200" s="100"/>
      <c r="F200" s="100"/>
      <c r="G200" s="100"/>
      <c r="H200" s="85"/>
      <c r="I200" s="48">
        <f t="shared" ref="I200" si="53">SUM(B200:H200)</f>
        <v>190</v>
      </c>
      <c r="J200" s="49">
        <f>SUM(B201:H201)</f>
        <v>9.5</v>
      </c>
      <c r="K200" s="153">
        <f t="shared" si="45"/>
        <v>20</v>
      </c>
      <c r="L200" s="47" t="s">
        <v>22</v>
      </c>
    </row>
    <row r="201" spans="1:12" ht="16.5" hidden="1" thickBot="1" x14ac:dyDescent="0.3">
      <c r="A201" s="13" t="s">
        <v>14</v>
      </c>
      <c r="B201" s="14"/>
      <c r="C201" s="15">
        <v>9.5</v>
      </c>
      <c r="D201" s="98"/>
      <c r="E201" s="98"/>
      <c r="F201" s="98"/>
      <c r="G201" s="98"/>
      <c r="H201" s="84"/>
      <c r="I201" s="14"/>
      <c r="J201" s="15"/>
      <c r="K201" s="145" t="str">
        <f t="shared" si="45"/>
        <v>0</v>
      </c>
      <c r="L201" s="18" t="s">
        <v>14</v>
      </c>
    </row>
    <row r="202" spans="1:12" ht="16.5" thickBot="1" x14ac:dyDescent="0.3">
      <c r="A202" s="51" t="s">
        <v>23</v>
      </c>
      <c r="B202" s="132">
        <v>0</v>
      </c>
      <c r="C202" s="53">
        <v>731</v>
      </c>
      <c r="D202" s="100"/>
      <c r="E202" s="100"/>
      <c r="F202" s="100"/>
      <c r="G202" s="100"/>
      <c r="H202" s="85"/>
      <c r="I202" s="52">
        <f t="shared" ref="I202" si="54">SUM(B202:H202)</f>
        <v>731</v>
      </c>
      <c r="J202" s="53">
        <f>SUM(B203:H203)</f>
        <v>7.5</v>
      </c>
      <c r="K202" s="154">
        <f t="shared" si="45"/>
        <v>97.466666666666669</v>
      </c>
      <c r="L202" s="51" t="s">
        <v>23</v>
      </c>
    </row>
    <row r="203" spans="1:12" ht="16.5" hidden="1" thickBot="1" x14ac:dyDescent="0.3">
      <c r="A203" s="13" t="s">
        <v>14</v>
      </c>
      <c r="B203" s="14"/>
      <c r="C203" s="15">
        <v>7.5</v>
      </c>
      <c r="D203" s="98"/>
      <c r="E203" s="98"/>
      <c r="F203" s="98"/>
      <c r="G203" s="98"/>
      <c r="H203" s="84"/>
      <c r="I203" s="14"/>
      <c r="J203" s="15"/>
      <c r="K203" s="145" t="str">
        <f t="shared" si="45"/>
        <v>0</v>
      </c>
      <c r="L203" s="18" t="s">
        <v>14</v>
      </c>
    </row>
    <row r="204" spans="1:12" ht="16.5" thickBot="1" x14ac:dyDescent="0.3">
      <c r="A204" s="55" t="s">
        <v>24</v>
      </c>
      <c r="B204" s="133">
        <v>0</v>
      </c>
      <c r="C204" s="57">
        <v>309</v>
      </c>
      <c r="D204" s="100"/>
      <c r="E204" s="100"/>
      <c r="F204" s="100"/>
      <c r="G204" s="100"/>
      <c r="H204" s="85"/>
      <c r="I204" s="56">
        <f t="shared" ref="I204" si="55">SUM(B204:H204)</f>
        <v>309</v>
      </c>
      <c r="J204" s="57">
        <f>SUM(B205:H205)</f>
        <v>10.5</v>
      </c>
      <c r="K204" s="155">
        <f t="shared" si="45"/>
        <v>29.428571428571427</v>
      </c>
      <c r="L204" s="55" t="s">
        <v>24</v>
      </c>
    </row>
    <row r="205" spans="1:12" ht="16.5" hidden="1" thickBot="1" x14ac:dyDescent="0.3">
      <c r="A205" s="13" t="s">
        <v>14</v>
      </c>
      <c r="B205" s="14"/>
      <c r="C205" s="15">
        <v>10.5</v>
      </c>
      <c r="D205" s="98"/>
      <c r="E205" s="98"/>
      <c r="F205" s="98"/>
      <c r="G205" s="98"/>
      <c r="H205" s="84"/>
      <c r="I205" s="14"/>
      <c r="J205" s="15"/>
      <c r="K205" s="145" t="str">
        <f t="shared" si="45"/>
        <v>0</v>
      </c>
      <c r="L205" s="18" t="s">
        <v>14</v>
      </c>
    </row>
    <row r="206" spans="1:12" ht="16.5" thickBot="1" x14ac:dyDescent="0.3">
      <c r="A206" s="59" t="s">
        <v>25</v>
      </c>
      <c r="B206" s="134">
        <v>0</v>
      </c>
      <c r="C206" s="61">
        <v>496</v>
      </c>
      <c r="D206" s="100"/>
      <c r="E206" s="100"/>
      <c r="F206" s="100"/>
      <c r="G206" s="100"/>
      <c r="H206" s="85"/>
      <c r="I206" s="60">
        <f t="shared" ref="I206" si="56">SUM(B206:H206)</f>
        <v>496</v>
      </c>
      <c r="J206" s="61">
        <f>SUM(B207:H207)</f>
        <v>10.5</v>
      </c>
      <c r="K206" s="156">
        <f t="shared" si="45"/>
        <v>47.238095238095241</v>
      </c>
      <c r="L206" s="59" t="s">
        <v>25</v>
      </c>
    </row>
    <row r="207" spans="1:12" ht="16.5" hidden="1" thickBot="1" x14ac:dyDescent="0.3">
      <c r="A207" s="13" t="s">
        <v>14</v>
      </c>
      <c r="B207" s="14"/>
      <c r="C207" s="15">
        <v>10.5</v>
      </c>
      <c r="D207" s="98"/>
      <c r="E207" s="98"/>
      <c r="F207" s="98"/>
      <c r="G207" s="98"/>
      <c r="H207" s="84"/>
      <c r="I207" s="14"/>
      <c r="J207" s="15"/>
      <c r="K207" s="145" t="str">
        <f t="shared" si="45"/>
        <v>0</v>
      </c>
      <c r="L207" s="18" t="s">
        <v>14</v>
      </c>
    </row>
    <row r="208" spans="1:12" ht="16.5" thickBot="1" x14ac:dyDescent="0.3">
      <c r="A208" s="63" t="s">
        <v>26</v>
      </c>
      <c r="B208" s="135">
        <v>0</v>
      </c>
      <c r="C208" s="65">
        <v>329</v>
      </c>
      <c r="D208" s="100"/>
      <c r="E208" s="100"/>
      <c r="F208" s="100"/>
      <c r="G208" s="100"/>
      <c r="H208" s="85"/>
      <c r="I208" s="64">
        <f t="shared" ref="I208" si="57">SUM(B208:H208)</f>
        <v>329</v>
      </c>
      <c r="J208" s="65">
        <f>SUM(B209:H209)</f>
        <v>10.5</v>
      </c>
      <c r="K208" s="157">
        <f t="shared" si="45"/>
        <v>31.333333333333332</v>
      </c>
      <c r="L208" s="63" t="s">
        <v>26</v>
      </c>
    </row>
    <row r="209" spans="1:12" ht="16.5" hidden="1" thickBot="1" x14ac:dyDescent="0.3">
      <c r="A209" s="13" t="s">
        <v>14</v>
      </c>
      <c r="B209" s="14"/>
      <c r="C209" s="15">
        <v>10.5</v>
      </c>
      <c r="D209" s="98"/>
      <c r="E209" s="98"/>
      <c r="F209" s="98"/>
      <c r="G209" s="98"/>
      <c r="H209" s="84"/>
      <c r="I209" s="14"/>
      <c r="J209" s="15"/>
      <c r="K209" s="145" t="str">
        <f t="shared" si="45"/>
        <v>0</v>
      </c>
      <c r="L209" s="18" t="s">
        <v>14</v>
      </c>
    </row>
    <row r="210" spans="1:12" ht="16.5" thickBot="1" x14ac:dyDescent="0.3">
      <c r="A210" s="67" t="s">
        <v>27</v>
      </c>
      <c r="B210" s="136">
        <v>0</v>
      </c>
      <c r="C210" s="69">
        <v>191</v>
      </c>
      <c r="D210" s="100"/>
      <c r="E210" s="100"/>
      <c r="F210" s="100"/>
      <c r="G210" s="100"/>
      <c r="H210" s="85"/>
      <c r="I210" s="68">
        <f t="shared" ref="I210" si="58">SUM(B210:H210)</f>
        <v>191</v>
      </c>
      <c r="J210" s="69">
        <f>SUM(B211:H211)</f>
        <v>6.5</v>
      </c>
      <c r="K210" s="158">
        <f t="shared" si="45"/>
        <v>29.384615384615383</v>
      </c>
      <c r="L210" s="67" t="s">
        <v>27</v>
      </c>
    </row>
    <row r="211" spans="1:12" ht="16.5" hidden="1" thickBot="1" x14ac:dyDescent="0.3">
      <c r="A211" s="71" t="s">
        <v>14</v>
      </c>
      <c r="B211" s="14"/>
      <c r="C211" s="15">
        <v>6.5</v>
      </c>
      <c r="D211" s="98"/>
      <c r="E211" s="98"/>
      <c r="F211" s="98"/>
      <c r="G211" s="98"/>
      <c r="H211" s="84"/>
      <c r="I211" s="14"/>
      <c r="J211" s="72">
        <f t="shared" ref="J211:J213" si="59">SUM(B212:H212)</f>
        <v>37</v>
      </c>
      <c r="K211" s="145">
        <f t="shared" si="45"/>
        <v>0</v>
      </c>
      <c r="L211" s="18" t="s">
        <v>14</v>
      </c>
    </row>
    <row r="212" spans="1:12" ht="15.75" thickBot="1" x14ac:dyDescent="0.3">
      <c r="A212" s="73" t="s">
        <v>28</v>
      </c>
      <c r="B212" s="74">
        <v>0</v>
      </c>
      <c r="C212" s="75">
        <v>37</v>
      </c>
      <c r="D212" s="102"/>
      <c r="E212" s="102"/>
      <c r="F212" s="102"/>
      <c r="G212" s="102"/>
      <c r="H212" s="86"/>
      <c r="I212" s="74">
        <f t="shared" ref="I212" si="60">SUM(B212:H212)</f>
        <v>37</v>
      </c>
      <c r="J212" s="75">
        <f t="shared" si="59"/>
        <v>4</v>
      </c>
      <c r="K212" s="159">
        <f t="shared" si="45"/>
        <v>9.25</v>
      </c>
      <c r="L212" s="73" t="s">
        <v>28</v>
      </c>
    </row>
    <row r="213" spans="1:12" ht="16.5" hidden="1" thickBot="1" x14ac:dyDescent="0.3">
      <c r="A213" s="71" t="s">
        <v>14</v>
      </c>
      <c r="B213" s="14"/>
      <c r="C213" s="15">
        <v>4</v>
      </c>
      <c r="D213" s="98"/>
      <c r="E213" s="98"/>
      <c r="F213" s="98"/>
      <c r="G213" s="98"/>
      <c r="H213" s="84"/>
      <c r="I213" s="14"/>
      <c r="J213" s="72">
        <f t="shared" si="59"/>
        <v>26</v>
      </c>
      <c r="K213" s="145">
        <f t="shared" si="45"/>
        <v>0</v>
      </c>
      <c r="L213" s="18" t="s">
        <v>14</v>
      </c>
    </row>
    <row r="214" spans="1:12" x14ac:dyDescent="0.25">
      <c r="A214" s="77" t="s">
        <v>29</v>
      </c>
      <c r="B214" s="78">
        <v>0</v>
      </c>
      <c r="C214" s="79">
        <v>26</v>
      </c>
      <c r="D214" s="102"/>
      <c r="E214" s="102"/>
      <c r="F214" s="102"/>
      <c r="G214" s="102"/>
      <c r="H214" s="86"/>
      <c r="I214" s="78">
        <f t="shared" ref="I214" si="61">SUM(B214:H214)</f>
        <v>26</v>
      </c>
      <c r="J214" s="79">
        <f>SUM(B215:H215)</f>
        <v>16</v>
      </c>
      <c r="K214" s="160">
        <f t="shared" si="45"/>
        <v>1.625</v>
      </c>
      <c r="L214" s="77" t="s">
        <v>29</v>
      </c>
    </row>
    <row r="215" spans="1:12" ht="15.75" hidden="1" thickBot="1" x14ac:dyDescent="0.3">
      <c r="A215" s="71" t="s">
        <v>14</v>
      </c>
      <c r="B215" s="90"/>
      <c r="C215" s="91">
        <v>4</v>
      </c>
      <c r="D215" s="91">
        <v>4</v>
      </c>
      <c r="E215" s="91">
        <v>4</v>
      </c>
      <c r="F215" s="91">
        <v>4</v>
      </c>
      <c r="G215" s="91">
        <v>0</v>
      </c>
      <c r="H215" s="92">
        <v>0</v>
      </c>
      <c r="I215" s="90"/>
      <c r="J215" s="91"/>
      <c r="K215" s="92"/>
      <c r="L215" s="71"/>
    </row>
    <row r="216" spans="1:12" x14ac:dyDescent="0.25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</row>
  </sheetData>
  <mergeCells count="36">
    <mergeCell ref="L38:L39"/>
    <mergeCell ref="B1:K1"/>
    <mergeCell ref="A2:A3"/>
    <mergeCell ref="I2:I3"/>
    <mergeCell ref="J2:J3"/>
    <mergeCell ref="K2:K3"/>
    <mergeCell ref="L2:L3"/>
    <mergeCell ref="B37:K37"/>
    <mergeCell ref="A38:A39"/>
    <mergeCell ref="I38:I39"/>
    <mergeCell ref="J38:J39"/>
    <mergeCell ref="K38:K39"/>
    <mergeCell ref="L110:L111"/>
    <mergeCell ref="B73:K73"/>
    <mergeCell ref="A74:A75"/>
    <mergeCell ref="I74:I75"/>
    <mergeCell ref="J74:J75"/>
    <mergeCell ref="K74:K75"/>
    <mergeCell ref="L74:L75"/>
    <mergeCell ref="B109:K109"/>
    <mergeCell ref="A110:A111"/>
    <mergeCell ref="I110:I111"/>
    <mergeCell ref="J110:J111"/>
    <mergeCell ref="K110:K111"/>
    <mergeCell ref="L182:L183"/>
    <mergeCell ref="B145:K145"/>
    <mergeCell ref="A146:A147"/>
    <mergeCell ref="I146:I147"/>
    <mergeCell ref="J146:J147"/>
    <mergeCell ref="K146:K147"/>
    <mergeCell ref="L146:L147"/>
    <mergeCell ref="B181:K181"/>
    <mergeCell ref="A182:A183"/>
    <mergeCell ref="I182:I183"/>
    <mergeCell ref="J182:J183"/>
    <mergeCell ref="K182:K18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0"/>
  <sheetViews>
    <sheetView tabSelected="1" topLeftCell="A111" zoomScale="85" zoomScaleNormal="85" workbookViewId="0">
      <selection activeCell="E182" sqref="E182"/>
    </sheetView>
  </sheetViews>
  <sheetFormatPr defaultRowHeight="15" x14ac:dyDescent="0.25"/>
  <cols>
    <col min="1" max="1" width="16" bestFit="1" customWidth="1"/>
    <col min="2" max="8" width="10.7109375" bestFit="1" customWidth="1"/>
    <col min="12" max="12" width="16" bestFit="1" customWidth="1"/>
  </cols>
  <sheetData>
    <row r="1" spans="1:12" ht="24" thickBot="1" x14ac:dyDescent="0.3">
      <c r="A1" s="1"/>
      <c r="B1" s="163" t="s">
        <v>0</v>
      </c>
      <c r="C1" s="164"/>
      <c r="D1" s="164"/>
      <c r="E1" s="164"/>
      <c r="F1" s="164"/>
      <c r="G1" s="164"/>
      <c r="H1" s="164"/>
      <c r="I1" s="164"/>
      <c r="J1" s="164"/>
      <c r="K1" s="165"/>
      <c r="L1" s="2"/>
    </row>
    <row r="2" spans="1:12" x14ac:dyDescent="0.25">
      <c r="A2" s="161" t="s">
        <v>1</v>
      </c>
      <c r="B2" s="103" t="s">
        <v>2</v>
      </c>
      <c r="C2" s="10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66" t="s">
        <v>9</v>
      </c>
      <c r="J2" s="168" t="s">
        <v>10</v>
      </c>
      <c r="K2" s="170" t="s">
        <v>11</v>
      </c>
      <c r="L2" s="161" t="s">
        <v>12</v>
      </c>
    </row>
    <row r="3" spans="1:12" ht="15.75" thickBot="1" x14ac:dyDescent="0.3">
      <c r="A3" s="162"/>
      <c r="B3" s="105">
        <v>42520</v>
      </c>
      <c r="C3" s="106">
        <f>B3+1</f>
        <v>42521</v>
      </c>
      <c r="D3" s="7">
        <f t="shared" ref="D3:H3" si="0">C3+1</f>
        <v>42522</v>
      </c>
      <c r="E3" s="7">
        <f t="shared" si="0"/>
        <v>42523</v>
      </c>
      <c r="F3" s="7">
        <f t="shared" si="0"/>
        <v>42524</v>
      </c>
      <c r="G3" s="7">
        <f t="shared" si="0"/>
        <v>42525</v>
      </c>
      <c r="H3" s="8">
        <f t="shared" si="0"/>
        <v>42526</v>
      </c>
      <c r="I3" s="167"/>
      <c r="J3" s="169"/>
      <c r="K3" s="171"/>
      <c r="L3" s="162"/>
    </row>
    <row r="4" spans="1:12" ht="16.5" thickBot="1" x14ac:dyDescent="0.3">
      <c r="A4" s="9" t="s">
        <v>13</v>
      </c>
      <c r="B4" s="107"/>
      <c r="C4" s="108"/>
      <c r="D4" s="11">
        <v>244</v>
      </c>
      <c r="E4" s="11">
        <v>246</v>
      </c>
      <c r="F4" s="11">
        <v>295</v>
      </c>
      <c r="G4" s="11">
        <v>181</v>
      </c>
      <c r="H4" s="12">
        <v>0</v>
      </c>
      <c r="I4" s="10">
        <f t="shared" ref="I4:I34" si="1">SUM(B4:H4)</f>
        <v>966</v>
      </c>
      <c r="J4" s="11">
        <f>SUM(B5:H5)</f>
        <v>35</v>
      </c>
      <c r="K4" s="144">
        <f>IFERROR((I4/J4), "0")</f>
        <v>27.6</v>
      </c>
      <c r="L4" s="9" t="s">
        <v>13</v>
      </c>
    </row>
    <row r="5" spans="1:12" ht="16.5" hidden="1" thickBot="1" x14ac:dyDescent="0.3">
      <c r="A5" s="13" t="s">
        <v>14</v>
      </c>
      <c r="B5" s="109"/>
      <c r="C5" s="110"/>
      <c r="D5" s="15">
        <v>8</v>
      </c>
      <c r="E5" s="15">
        <v>11</v>
      </c>
      <c r="F5" s="15">
        <v>8</v>
      </c>
      <c r="G5" s="15">
        <v>8</v>
      </c>
      <c r="H5" s="16">
        <v>0</v>
      </c>
      <c r="I5" s="14"/>
      <c r="J5" s="15"/>
      <c r="K5" s="145" t="str">
        <f t="shared" ref="K5:K34" si="2">IFERROR((I5/J5), "0")</f>
        <v>0</v>
      </c>
      <c r="L5" s="18" t="s">
        <v>14</v>
      </c>
    </row>
    <row r="6" spans="1:12" ht="16.5" thickBot="1" x14ac:dyDescent="0.3">
      <c r="A6" s="19" t="s">
        <v>15</v>
      </c>
      <c r="B6" s="111"/>
      <c r="C6" s="112"/>
      <c r="D6" s="21">
        <v>96</v>
      </c>
      <c r="E6" s="21">
        <v>97</v>
      </c>
      <c r="F6" s="21">
        <v>119</v>
      </c>
      <c r="G6" s="21">
        <v>77</v>
      </c>
      <c r="H6" s="22">
        <v>0</v>
      </c>
      <c r="I6" s="20">
        <f t="shared" si="1"/>
        <v>389</v>
      </c>
      <c r="J6" s="21">
        <f>SUM(B7:H7)</f>
        <v>28.5</v>
      </c>
      <c r="K6" s="146">
        <f t="shared" si="2"/>
        <v>13.649122807017545</v>
      </c>
      <c r="L6" s="19" t="s">
        <v>15</v>
      </c>
    </row>
    <row r="7" spans="1:12" ht="16.5" hidden="1" thickBot="1" x14ac:dyDescent="0.3">
      <c r="A7" s="13" t="s">
        <v>14</v>
      </c>
      <c r="B7" s="109"/>
      <c r="C7" s="110"/>
      <c r="D7" s="15">
        <v>6.5</v>
      </c>
      <c r="E7" s="15">
        <v>9.5</v>
      </c>
      <c r="F7" s="15">
        <v>6</v>
      </c>
      <c r="G7" s="15">
        <v>6.5</v>
      </c>
      <c r="H7" s="16">
        <v>0</v>
      </c>
      <c r="I7" s="14"/>
      <c r="J7" s="15"/>
      <c r="K7" s="145" t="str">
        <f t="shared" si="2"/>
        <v>0</v>
      </c>
      <c r="L7" s="18" t="s">
        <v>14</v>
      </c>
    </row>
    <row r="8" spans="1:12" ht="16.5" thickBot="1" x14ac:dyDescent="0.3">
      <c r="A8" s="23" t="s">
        <v>16</v>
      </c>
      <c r="B8" s="111"/>
      <c r="C8" s="112"/>
      <c r="D8" s="25">
        <v>2061</v>
      </c>
      <c r="E8" s="25">
        <v>1503</v>
      </c>
      <c r="F8" s="25">
        <v>1181</v>
      </c>
      <c r="G8" s="25">
        <v>1429</v>
      </c>
      <c r="H8" s="26">
        <v>484</v>
      </c>
      <c r="I8" s="24">
        <f t="shared" si="1"/>
        <v>6658</v>
      </c>
      <c r="J8" s="25">
        <f>SUM(B9:H9)</f>
        <v>39</v>
      </c>
      <c r="K8" s="147">
        <f t="shared" si="2"/>
        <v>170.71794871794873</v>
      </c>
      <c r="L8" s="23" t="s">
        <v>16</v>
      </c>
    </row>
    <row r="9" spans="1:12" ht="16.5" hidden="1" thickBot="1" x14ac:dyDescent="0.3">
      <c r="A9" s="13" t="s">
        <v>14</v>
      </c>
      <c r="B9" s="109"/>
      <c r="C9" s="110"/>
      <c r="D9" s="15">
        <v>10.5</v>
      </c>
      <c r="E9" s="15">
        <v>7.5</v>
      </c>
      <c r="F9" s="15">
        <v>10.5</v>
      </c>
      <c r="G9" s="15">
        <v>7.5</v>
      </c>
      <c r="H9" s="16">
        <v>3</v>
      </c>
      <c r="I9" s="14"/>
      <c r="J9" s="15"/>
      <c r="K9" s="145" t="str">
        <f t="shared" si="2"/>
        <v>0</v>
      </c>
      <c r="L9" s="18" t="s">
        <v>14</v>
      </c>
    </row>
    <row r="10" spans="1:12" ht="16.5" thickBot="1" x14ac:dyDescent="0.3">
      <c r="A10" s="27" t="s">
        <v>17</v>
      </c>
      <c r="B10" s="111"/>
      <c r="C10" s="112"/>
      <c r="D10" s="29">
        <v>771</v>
      </c>
      <c r="E10" s="29">
        <v>636</v>
      </c>
      <c r="F10" s="29">
        <v>616</v>
      </c>
      <c r="G10" s="29">
        <v>496</v>
      </c>
      <c r="H10" s="30">
        <v>0</v>
      </c>
      <c r="I10" s="28">
        <f t="shared" si="1"/>
        <v>2519</v>
      </c>
      <c r="J10" s="29">
        <f>SUM(B11:H11)</f>
        <v>32.5</v>
      </c>
      <c r="K10" s="148">
        <f t="shared" si="2"/>
        <v>77.507692307692309</v>
      </c>
      <c r="L10" s="27" t="s">
        <v>17</v>
      </c>
    </row>
    <row r="11" spans="1:12" ht="16.5" hidden="1" thickBot="1" x14ac:dyDescent="0.3">
      <c r="A11" s="13" t="s">
        <v>14</v>
      </c>
      <c r="B11" s="109"/>
      <c r="C11" s="110"/>
      <c r="D11" s="15">
        <v>10</v>
      </c>
      <c r="E11" s="15">
        <v>7.5</v>
      </c>
      <c r="F11" s="15">
        <v>7.5</v>
      </c>
      <c r="G11" s="15">
        <v>7.5</v>
      </c>
      <c r="H11" s="16">
        <v>0</v>
      </c>
      <c r="I11" s="14"/>
      <c r="J11" s="15"/>
      <c r="K11" s="145" t="str">
        <f t="shared" si="2"/>
        <v>0</v>
      </c>
      <c r="L11" s="18" t="s">
        <v>14</v>
      </c>
    </row>
    <row r="12" spans="1:12" ht="16.5" thickBot="1" x14ac:dyDescent="0.3">
      <c r="A12" s="31" t="s">
        <v>18</v>
      </c>
      <c r="B12" s="111"/>
      <c r="C12" s="112"/>
      <c r="D12" s="33">
        <v>175</v>
      </c>
      <c r="E12" s="33">
        <v>264</v>
      </c>
      <c r="F12" s="33">
        <v>235</v>
      </c>
      <c r="G12" s="33">
        <v>177</v>
      </c>
      <c r="H12" s="34">
        <v>0</v>
      </c>
      <c r="I12" s="32">
        <f t="shared" si="1"/>
        <v>851</v>
      </c>
      <c r="J12" s="33">
        <f>SUM(B13:H13)</f>
        <v>32.5</v>
      </c>
      <c r="K12" s="149">
        <f t="shared" si="2"/>
        <v>26.184615384615384</v>
      </c>
      <c r="L12" s="31" t="s">
        <v>18</v>
      </c>
    </row>
    <row r="13" spans="1:12" ht="16.5" hidden="1" thickBot="1" x14ac:dyDescent="0.3">
      <c r="A13" s="13" t="s">
        <v>14</v>
      </c>
      <c r="B13" s="109"/>
      <c r="C13" s="110"/>
      <c r="D13" s="15">
        <v>7.5</v>
      </c>
      <c r="E13" s="15">
        <v>10</v>
      </c>
      <c r="F13" s="15">
        <v>7.5</v>
      </c>
      <c r="G13" s="15">
        <v>7.5</v>
      </c>
      <c r="H13" s="16">
        <v>0</v>
      </c>
      <c r="I13" s="14"/>
      <c r="J13" s="15"/>
      <c r="K13" s="145" t="str">
        <f t="shared" si="2"/>
        <v>0</v>
      </c>
      <c r="L13" s="18" t="s">
        <v>14</v>
      </c>
    </row>
    <row r="14" spans="1:12" ht="16.5" thickBot="1" x14ac:dyDescent="0.3">
      <c r="A14" s="35" t="s">
        <v>19</v>
      </c>
      <c r="B14" s="111"/>
      <c r="C14" s="112"/>
      <c r="D14" s="37">
        <v>504</v>
      </c>
      <c r="E14" s="37">
        <v>328</v>
      </c>
      <c r="F14" s="37">
        <v>300</v>
      </c>
      <c r="G14" s="37">
        <v>425</v>
      </c>
      <c r="H14" s="38">
        <v>0</v>
      </c>
      <c r="I14" s="36">
        <f t="shared" si="1"/>
        <v>1557</v>
      </c>
      <c r="J14" s="37">
        <f>SUM(B15:H15)</f>
        <v>32.5</v>
      </c>
      <c r="K14" s="150">
        <f t="shared" si="2"/>
        <v>47.907692307692308</v>
      </c>
      <c r="L14" s="35" t="s">
        <v>19</v>
      </c>
    </row>
    <row r="15" spans="1:12" ht="16.5" hidden="1" thickBot="1" x14ac:dyDescent="0.3">
      <c r="A15" s="13" t="s">
        <v>14</v>
      </c>
      <c r="B15" s="109"/>
      <c r="C15" s="110"/>
      <c r="D15" s="15">
        <v>10.5</v>
      </c>
      <c r="E15" s="15">
        <v>7.5</v>
      </c>
      <c r="F15" s="15">
        <v>7</v>
      </c>
      <c r="G15" s="15">
        <v>7.5</v>
      </c>
      <c r="H15" s="16">
        <v>0</v>
      </c>
      <c r="I15" s="14"/>
      <c r="J15" s="15"/>
      <c r="K15" s="145" t="str">
        <f t="shared" si="2"/>
        <v>0</v>
      </c>
      <c r="L15" s="18" t="s">
        <v>14</v>
      </c>
    </row>
    <row r="16" spans="1:12" ht="16.5" thickBot="1" x14ac:dyDescent="0.3">
      <c r="A16" s="39" t="s">
        <v>20</v>
      </c>
      <c r="B16" s="111"/>
      <c r="C16" s="112"/>
      <c r="D16" s="41">
        <v>414</v>
      </c>
      <c r="E16" s="41">
        <v>668</v>
      </c>
      <c r="F16" s="41">
        <v>441</v>
      </c>
      <c r="G16" s="41">
        <v>426</v>
      </c>
      <c r="H16" s="42">
        <v>151</v>
      </c>
      <c r="I16" s="40">
        <f t="shared" si="1"/>
        <v>2100</v>
      </c>
      <c r="J16" s="41">
        <f>SUM(B17:H17)</f>
        <v>35.5</v>
      </c>
      <c r="K16" s="151">
        <f t="shared" si="2"/>
        <v>59.154929577464792</v>
      </c>
      <c r="L16" s="39" t="s">
        <v>20</v>
      </c>
    </row>
    <row r="17" spans="1:12" ht="16.5" hidden="1" thickBot="1" x14ac:dyDescent="0.3">
      <c r="A17" s="13" t="s">
        <v>14</v>
      </c>
      <c r="B17" s="109"/>
      <c r="C17" s="110"/>
      <c r="D17" s="15">
        <v>7.5</v>
      </c>
      <c r="E17" s="15">
        <v>10</v>
      </c>
      <c r="F17" s="15">
        <v>7.5</v>
      </c>
      <c r="G17" s="15">
        <v>7.5</v>
      </c>
      <c r="H17" s="16">
        <v>3</v>
      </c>
      <c r="I17" s="14"/>
      <c r="J17" s="15"/>
      <c r="K17" s="145" t="str">
        <f t="shared" si="2"/>
        <v>0</v>
      </c>
      <c r="L17" s="18" t="s">
        <v>14</v>
      </c>
    </row>
    <row r="18" spans="1:12" ht="16.5" thickBot="1" x14ac:dyDescent="0.3">
      <c r="A18" s="43" t="s">
        <v>21</v>
      </c>
      <c r="B18" s="111"/>
      <c r="C18" s="112"/>
      <c r="D18" s="45">
        <v>0</v>
      </c>
      <c r="E18" s="45">
        <v>560</v>
      </c>
      <c r="F18" s="45">
        <v>698</v>
      </c>
      <c r="G18" s="45">
        <v>253</v>
      </c>
      <c r="H18" s="46">
        <v>254</v>
      </c>
      <c r="I18" s="44">
        <f t="shared" si="1"/>
        <v>1765</v>
      </c>
      <c r="J18" s="45">
        <f>SUM(B19:H19)</f>
        <v>28</v>
      </c>
      <c r="K18" s="152">
        <f t="shared" si="2"/>
        <v>63.035714285714285</v>
      </c>
      <c r="L18" s="43" t="s">
        <v>21</v>
      </c>
    </row>
    <row r="19" spans="1:12" ht="16.5" hidden="1" thickBot="1" x14ac:dyDescent="0.3">
      <c r="A19" s="13" t="s">
        <v>14</v>
      </c>
      <c r="B19" s="109"/>
      <c r="C19" s="110"/>
      <c r="D19" s="15">
        <v>0</v>
      </c>
      <c r="E19" s="15">
        <v>10</v>
      </c>
      <c r="F19" s="15">
        <v>7.5</v>
      </c>
      <c r="G19" s="15">
        <v>7.5</v>
      </c>
      <c r="H19" s="16">
        <v>3</v>
      </c>
      <c r="I19" s="14"/>
      <c r="J19" s="15"/>
      <c r="K19" s="145" t="str">
        <f t="shared" si="2"/>
        <v>0</v>
      </c>
      <c r="L19" s="18" t="s">
        <v>14</v>
      </c>
    </row>
    <row r="20" spans="1:12" ht="16.5" thickBot="1" x14ac:dyDescent="0.3">
      <c r="A20" s="47" t="s">
        <v>22</v>
      </c>
      <c r="B20" s="111"/>
      <c r="C20" s="112"/>
      <c r="D20" s="49">
        <v>164</v>
      </c>
      <c r="E20" s="49">
        <v>0</v>
      </c>
      <c r="F20" s="49">
        <v>145</v>
      </c>
      <c r="G20" s="49">
        <v>119</v>
      </c>
      <c r="H20" s="142">
        <v>0</v>
      </c>
      <c r="I20" s="48">
        <f t="shared" si="1"/>
        <v>428</v>
      </c>
      <c r="J20" s="49">
        <f>SUM(B21:H21)</f>
        <v>18.5</v>
      </c>
      <c r="K20" s="153">
        <f t="shared" si="2"/>
        <v>23.135135135135137</v>
      </c>
      <c r="L20" s="47" t="s">
        <v>22</v>
      </c>
    </row>
    <row r="21" spans="1:12" ht="16.5" hidden="1" thickBot="1" x14ac:dyDescent="0.3">
      <c r="A21" s="13" t="s">
        <v>14</v>
      </c>
      <c r="B21" s="109"/>
      <c r="C21" s="110"/>
      <c r="D21" s="15">
        <v>5.5</v>
      </c>
      <c r="E21" s="15">
        <v>0</v>
      </c>
      <c r="F21" s="15">
        <v>6.5</v>
      </c>
      <c r="G21" s="15">
        <v>6.5</v>
      </c>
      <c r="H21" s="16">
        <v>0</v>
      </c>
      <c r="I21" s="14"/>
      <c r="J21" s="15"/>
      <c r="K21" s="145" t="str">
        <f t="shared" si="2"/>
        <v>0</v>
      </c>
      <c r="L21" s="18" t="s">
        <v>14</v>
      </c>
    </row>
    <row r="22" spans="1:12" ht="16.5" thickBot="1" x14ac:dyDescent="0.3">
      <c r="A22" s="51" t="s">
        <v>23</v>
      </c>
      <c r="B22" s="111"/>
      <c r="C22" s="112"/>
      <c r="D22" s="53">
        <v>1116</v>
      </c>
      <c r="E22" s="53">
        <v>969</v>
      </c>
      <c r="F22" s="53">
        <v>1070</v>
      </c>
      <c r="G22" s="53">
        <v>848</v>
      </c>
      <c r="H22" s="54">
        <v>412</v>
      </c>
      <c r="I22" s="52">
        <f t="shared" si="1"/>
        <v>4415</v>
      </c>
      <c r="J22" s="53">
        <f>SUM(B23:H23)</f>
        <v>38.5</v>
      </c>
      <c r="K22" s="154">
        <f t="shared" si="2"/>
        <v>114.67532467532467</v>
      </c>
      <c r="L22" s="51" t="s">
        <v>23</v>
      </c>
    </row>
    <row r="23" spans="1:12" ht="16.5" hidden="1" thickBot="1" x14ac:dyDescent="0.3">
      <c r="A23" s="13" t="s">
        <v>14</v>
      </c>
      <c r="B23" s="109"/>
      <c r="C23" s="110"/>
      <c r="D23" s="15">
        <v>10.5</v>
      </c>
      <c r="E23" s="15">
        <v>10</v>
      </c>
      <c r="F23" s="15">
        <v>7.5</v>
      </c>
      <c r="G23" s="15">
        <v>7.5</v>
      </c>
      <c r="H23" s="16">
        <v>3</v>
      </c>
      <c r="I23" s="14"/>
      <c r="J23" s="15"/>
      <c r="K23" s="145" t="str">
        <f t="shared" si="2"/>
        <v>0</v>
      </c>
      <c r="L23" s="18" t="s">
        <v>14</v>
      </c>
    </row>
    <row r="24" spans="1:12" ht="16.5" thickBot="1" x14ac:dyDescent="0.3">
      <c r="A24" s="55" t="s">
        <v>24</v>
      </c>
      <c r="B24" s="111"/>
      <c r="C24" s="112"/>
      <c r="D24" s="57">
        <v>370</v>
      </c>
      <c r="E24" s="57">
        <v>287</v>
      </c>
      <c r="F24" s="57">
        <v>212</v>
      </c>
      <c r="G24" s="57">
        <v>0</v>
      </c>
      <c r="H24" s="58"/>
      <c r="I24" s="56">
        <f t="shared" si="1"/>
        <v>869</v>
      </c>
      <c r="J24" s="57">
        <f>SUM(B25:H25)</f>
        <v>25</v>
      </c>
      <c r="K24" s="155">
        <f t="shared" si="2"/>
        <v>34.76</v>
      </c>
      <c r="L24" s="55" t="s">
        <v>24</v>
      </c>
    </row>
    <row r="25" spans="1:12" ht="16.5" hidden="1" thickBot="1" x14ac:dyDescent="0.3">
      <c r="A25" s="13" t="s">
        <v>14</v>
      </c>
      <c r="B25" s="109"/>
      <c r="C25" s="110"/>
      <c r="D25" s="15">
        <v>0</v>
      </c>
      <c r="E25" s="15">
        <v>10</v>
      </c>
      <c r="F25" s="15">
        <v>7.5</v>
      </c>
      <c r="G25" s="15">
        <v>7.5</v>
      </c>
      <c r="H25" s="16">
        <v>0</v>
      </c>
      <c r="I25" s="14"/>
      <c r="J25" s="15"/>
      <c r="K25" s="145" t="str">
        <f t="shared" si="2"/>
        <v>0</v>
      </c>
      <c r="L25" s="18" t="s">
        <v>14</v>
      </c>
    </row>
    <row r="26" spans="1:12" ht="16.5" thickBot="1" x14ac:dyDescent="0.3">
      <c r="A26" s="59" t="s">
        <v>25</v>
      </c>
      <c r="B26" s="111"/>
      <c r="C26" s="112"/>
      <c r="D26" s="61">
        <v>0</v>
      </c>
      <c r="E26" s="61">
        <v>620</v>
      </c>
      <c r="F26" s="61">
        <v>511</v>
      </c>
      <c r="G26" s="61">
        <v>414</v>
      </c>
      <c r="H26" s="62">
        <v>0</v>
      </c>
      <c r="I26" s="60">
        <f t="shared" si="1"/>
        <v>1545</v>
      </c>
      <c r="J26" s="61">
        <f>SUM(B27:H27)</f>
        <v>25</v>
      </c>
      <c r="K26" s="156">
        <f t="shared" si="2"/>
        <v>61.8</v>
      </c>
      <c r="L26" s="59" t="s">
        <v>25</v>
      </c>
    </row>
    <row r="27" spans="1:12" ht="16.5" hidden="1" thickBot="1" x14ac:dyDescent="0.3">
      <c r="A27" s="13" t="s">
        <v>14</v>
      </c>
      <c r="B27" s="109"/>
      <c r="C27" s="110"/>
      <c r="D27" s="15">
        <v>0</v>
      </c>
      <c r="E27" s="15">
        <v>7</v>
      </c>
      <c r="F27" s="15">
        <v>10.5</v>
      </c>
      <c r="G27" s="15">
        <v>7.5</v>
      </c>
      <c r="H27" s="16">
        <v>0</v>
      </c>
      <c r="I27" s="14"/>
      <c r="J27" s="15"/>
      <c r="K27" s="145" t="str">
        <f t="shared" si="2"/>
        <v>0</v>
      </c>
      <c r="L27" s="18" t="s">
        <v>14</v>
      </c>
    </row>
    <row r="28" spans="1:12" ht="16.5" thickBot="1" x14ac:dyDescent="0.3">
      <c r="A28" s="63" t="s">
        <v>26</v>
      </c>
      <c r="B28" s="111"/>
      <c r="C28" s="112"/>
      <c r="D28" s="65">
        <v>195</v>
      </c>
      <c r="E28" s="65">
        <v>0</v>
      </c>
      <c r="F28" s="65">
        <v>218</v>
      </c>
      <c r="G28" s="65">
        <v>194</v>
      </c>
      <c r="H28" s="66">
        <v>0</v>
      </c>
      <c r="I28" s="64">
        <f t="shared" si="1"/>
        <v>607</v>
      </c>
      <c r="J28" s="65">
        <f>SUM(B29:H29)</f>
        <v>21</v>
      </c>
      <c r="K28" s="157">
        <f t="shared" si="2"/>
        <v>28.904761904761905</v>
      </c>
      <c r="L28" s="63" t="s">
        <v>26</v>
      </c>
    </row>
    <row r="29" spans="1:12" ht="16.5" hidden="1" thickBot="1" x14ac:dyDescent="0.3">
      <c r="A29" s="13" t="s">
        <v>14</v>
      </c>
      <c r="B29" s="109"/>
      <c r="C29" s="110"/>
      <c r="D29" s="15">
        <v>7</v>
      </c>
      <c r="E29" s="15">
        <v>0</v>
      </c>
      <c r="F29" s="15">
        <v>7.5</v>
      </c>
      <c r="G29" s="15">
        <v>6.5</v>
      </c>
      <c r="H29" s="16">
        <v>0</v>
      </c>
      <c r="I29" s="14"/>
      <c r="J29" s="15"/>
      <c r="K29" s="145" t="str">
        <f t="shared" si="2"/>
        <v>0</v>
      </c>
      <c r="L29" s="18" t="s">
        <v>14</v>
      </c>
    </row>
    <row r="30" spans="1:12" ht="16.5" thickBot="1" x14ac:dyDescent="0.3">
      <c r="A30" s="67" t="s">
        <v>27</v>
      </c>
      <c r="B30" s="111"/>
      <c r="C30" s="112"/>
      <c r="D30" s="69">
        <v>235</v>
      </c>
      <c r="E30" s="69">
        <v>175</v>
      </c>
      <c r="F30" s="69">
        <v>0</v>
      </c>
      <c r="G30" s="69">
        <v>165</v>
      </c>
      <c r="H30" s="70">
        <v>0</v>
      </c>
      <c r="I30" s="68">
        <f t="shared" si="1"/>
        <v>575</v>
      </c>
      <c r="J30" s="69">
        <f>SUM(B31:H31)</f>
        <v>22</v>
      </c>
      <c r="K30" s="158">
        <f t="shared" si="2"/>
        <v>26.136363636363637</v>
      </c>
      <c r="L30" s="67" t="s">
        <v>27</v>
      </c>
    </row>
    <row r="31" spans="1:12" ht="16.5" hidden="1" thickBot="1" x14ac:dyDescent="0.3">
      <c r="A31" s="71" t="s">
        <v>14</v>
      </c>
      <c r="B31" s="109"/>
      <c r="C31" s="110"/>
      <c r="D31" s="15">
        <v>9</v>
      </c>
      <c r="E31" s="15">
        <v>6.5</v>
      </c>
      <c r="F31" s="15">
        <v>0</v>
      </c>
      <c r="G31" s="15">
        <v>6.5</v>
      </c>
      <c r="H31" s="16">
        <v>0</v>
      </c>
      <c r="I31" s="14"/>
      <c r="J31" s="72">
        <f t="shared" ref="J31:J33" si="3">SUM(B32:H32)</f>
        <v>103</v>
      </c>
      <c r="K31" s="145">
        <f t="shared" si="2"/>
        <v>0</v>
      </c>
      <c r="L31" s="18" t="s">
        <v>14</v>
      </c>
    </row>
    <row r="32" spans="1:12" ht="15.75" thickBot="1" x14ac:dyDescent="0.3">
      <c r="A32" s="73" t="s">
        <v>28</v>
      </c>
      <c r="B32" s="113"/>
      <c r="C32" s="114"/>
      <c r="D32" s="75">
        <v>36</v>
      </c>
      <c r="E32" s="75">
        <v>48</v>
      </c>
      <c r="F32" s="75">
        <v>19</v>
      </c>
      <c r="G32" s="75">
        <v>0</v>
      </c>
      <c r="H32" s="76">
        <v>0</v>
      </c>
      <c r="I32" s="74">
        <f t="shared" si="1"/>
        <v>103</v>
      </c>
      <c r="J32" s="75">
        <f t="shared" si="3"/>
        <v>12</v>
      </c>
      <c r="K32" s="159">
        <f t="shared" si="2"/>
        <v>8.5833333333333339</v>
      </c>
      <c r="L32" s="73" t="s">
        <v>28</v>
      </c>
    </row>
    <row r="33" spans="1:12" ht="16.5" hidden="1" thickBot="1" x14ac:dyDescent="0.3">
      <c r="A33" s="71" t="s">
        <v>14</v>
      </c>
      <c r="B33" s="109"/>
      <c r="C33" s="110"/>
      <c r="D33" s="15">
        <v>4</v>
      </c>
      <c r="E33" s="15">
        <v>4</v>
      </c>
      <c r="F33" s="15">
        <v>4</v>
      </c>
      <c r="G33" s="15">
        <v>0</v>
      </c>
      <c r="H33" s="16">
        <v>0</v>
      </c>
      <c r="I33" s="14"/>
      <c r="J33" s="72">
        <f t="shared" si="3"/>
        <v>88</v>
      </c>
      <c r="K33" s="145">
        <f t="shared" si="2"/>
        <v>0</v>
      </c>
      <c r="L33" s="18" t="s">
        <v>14</v>
      </c>
    </row>
    <row r="34" spans="1:12" x14ac:dyDescent="0.25">
      <c r="A34" s="77" t="s">
        <v>29</v>
      </c>
      <c r="B34" s="113"/>
      <c r="C34" s="114"/>
      <c r="D34" s="79">
        <v>27</v>
      </c>
      <c r="E34" s="79">
        <v>34</v>
      </c>
      <c r="F34" s="79">
        <v>27</v>
      </c>
      <c r="G34" s="79">
        <v>0</v>
      </c>
      <c r="H34" s="80">
        <v>0</v>
      </c>
      <c r="I34" s="78">
        <f t="shared" si="1"/>
        <v>88</v>
      </c>
      <c r="J34" s="79">
        <f>SUM(B35:H35)</f>
        <v>16</v>
      </c>
      <c r="K34" s="160">
        <f t="shared" si="2"/>
        <v>5.5</v>
      </c>
      <c r="L34" s="77" t="s">
        <v>29</v>
      </c>
    </row>
    <row r="35" spans="1:12" ht="15.75" hidden="1" thickBot="1" x14ac:dyDescent="0.3">
      <c r="A35" s="71" t="s">
        <v>14</v>
      </c>
      <c r="B35" s="90">
        <v>0</v>
      </c>
      <c r="C35" s="91">
        <v>4</v>
      </c>
      <c r="D35" s="91">
        <v>4</v>
      </c>
      <c r="E35" s="91">
        <v>4</v>
      </c>
      <c r="F35" s="91">
        <v>4</v>
      </c>
      <c r="G35" s="91">
        <v>0</v>
      </c>
      <c r="H35" s="92">
        <v>0</v>
      </c>
      <c r="I35" s="90"/>
      <c r="J35" s="91"/>
      <c r="K35" s="92"/>
      <c r="L35" s="71"/>
    </row>
    <row r="36" spans="1:12" ht="15.75" thickBot="1" x14ac:dyDescent="0.3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1:12" ht="24" thickBot="1" x14ac:dyDescent="0.3">
      <c r="A37" s="1"/>
      <c r="B37" s="163" t="s">
        <v>0</v>
      </c>
      <c r="C37" s="164"/>
      <c r="D37" s="164"/>
      <c r="E37" s="164"/>
      <c r="F37" s="164"/>
      <c r="G37" s="164"/>
      <c r="H37" s="164"/>
      <c r="I37" s="164"/>
      <c r="J37" s="164"/>
      <c r="K37" s="165"/>
      <c r="L37" s="2"/>
    </row>
    <row r="38" spans="1:12" x14ac:dyDescent="0.25">
      <c r="A38" s="161" t="s">
        <v>1</v>
      </c>
      <c r="B38" s="3" t="s">
        <v>2</v>
      </c>
      <c r="C38" s="4" t="s">
        <v>3</v>
      </c>
      <c r="D38" s="4" t="s">
        <v>4</v>
      </c>
      <c r="E38" s="4" t="s">
        <v>5</v>
      </c>
      <c r="F38" s="4" t="s">
        <v>6</v>
      </c>
      <c r="G38" s="4" t="s">
        <v>7</v>
      </c>
      <c r="H38" s="5" t="s">
        <v>8</v>
      </c>
      <c r="I38" s="166" t="s">
        <v>9</v>
      </c>
      <c r="J38" s="168" t="s">
        <v>10</v>
      </c>
      <c r="K38" s="170" t="s">
        <v>11</v>
      </c>
      <c r="L38" s="161" t="s">
        <v>12</v>
      </c>
    </row>
    <row r="39" spans="1:12" ht="15.75" thickBot="1" x14ac:dyDescent="0.3">
      <c r="A39" s="162"/>
      <c r="B39" s="6">
        <f>H3+1</f>
        <v>42527</v>
      </c>
      <c r="C39" s="7">
        <f>B39+1</f>
        <v>42528</v>
      </c>
      <c r="D39" s="7">
        <f t="shared" ref="D39" si="4">C39+1</f>
        <v>42529</v>
      </c>
      <c r="E39" s="7">
        <f t="shared" ref="E39" si="5">D39+1</f>
        <v>42530</v>
      </c>
      <c r="F39" s="7">
        <f t="shared" ref="F39" si="6">E39+1</f>
        <v>42531</v>
      </c>
      <c r="G39" s="7">
        <f t="shared" ref="G39" si="7">F39+1</f>
        <v>42532</v>
      </c>
      <c r="H39" s="8">
        <f t="shared" ref="H39" si="8">G39+1</f>
        <v>42533</v>
      </c>
      <c r="I39" s="167"/>
      <c r="J39" s="169"/>
      <c r="K39" s="171"/>
      <c r="L39" s="162"/>
    </row>
    <row r="40" spans="1:12" ht="16.5" thickBot="1" x14ac:dyDescent="0.3">
      <c r="A40" s="9" t="s">
        <v>13</v>
      </c>
      <c r="B40" s="10">
        <v>191</v>
      </c>
      <c r="C40" s="11">
        <v>154</v>
      </c>
      <c r="D40" s="11">
        <v>205</v>
      </c>
      <c r="E40" s="11">
        <v>270</v>
      </c>
      <c r="F40" s="11">
        <v>176</v>
      </c>
      <c r="G40" s="11">
        <v>213</v>
      </c>
      <c r="H40" s="12">
        <v>0</v>
      </c>
      <c r="I40" s="10">
        <f t="shared" ref="I40" si="9">SUM(B40:H40)</f>
        <v>1209</v>
      </c>
      <c r="J40" s="11">
        <f>SUM(B41:H41)</f>
        <v>51</v>
      </c>
      <c r="K40" s="144">
        <f>IFERROR((I40/J40), "0")</f>
        <v>23.705882352941178</v>
      </c>
      <c r="L40" s="9" t="s">
        <v>13</v>
      </c>
    </row>
    <row r="41" spans="1:12" ht="16.5" hidden="1" thickBot="1" x14ac:dyDescent="0.3">
      <c r="A41" s="13" t="s">
        <v>14</v>
      </c>
      <c r="B41" s="14">
        <v>8</v>
      </c>
      <c r="C41" s="15">
        <v>8</v>
      </c>
      <c r="D41" s="15">
        <v>8</v>
      </c>
      <c r="E41" s="15">
        <v>11</v>
      </c>
      <c r="F41" s="15">
        <v>8</v>
      </c>
      <c r="G41" s="15">
        <v>8</v>
      </c>
      <c r="H41" s="16">
        <v>0</v>
      </c>
      <c r="I41" s="14"/>
      <c r="J41" s="15"/>
      <c r="K41" s="145" t="str">
        <f t="shared" ref="K41:K70" si="10">IFERROR((I41/J41), "0")</f>
        <v>0</v>
      </c>
      <c r="L41" s="18" t="s">
        <v>14</v>
      </c>
    </row>
    <row r="42" spans="1:12" ht="16.5" thickBot="1" x14ac:dyDescent="0.3">
      <c r="A42" s="19" t="s">
        <v>15</v>
      </c>
      <c r="B42" s="20">
        <v>104</v>
      </c>
      <c r="C42" s="21">
        <v>0</v>
      </c>
      <c r="D42" s="21">
        <v>71</v>
      </c>
      <c r="E42" s="21">
        <v>130</v>
      </c>
      <c r="F42" s="21">
        <v>111</v>
      </c>
      <c r="G42" s="21">
        <v>79</v>
      </c>
      <c r="H42" s="22">
        <v>0</v>
      </c>
      <c r="I42" s="20">
        <f t="shared" ref="I42" si="11">SUM(B42:H42)</f>
        <v>495</v>
      </c>
      <c r="J42" s="21">
        <f>SUM(B43:H43)</f>
        <v>35</v>
      </c>
      <c r="K42" s="146">
        <f t="shared" si="10"/>
        <v>14.142857142857142</v>
      </c>
      <c r="L42" s="19" t="s">
        <v>15</v>
      </c>
    </row>
    <row r="43" spans="1:12" ht="16.5" hidden="1" thickBot="1" x14ac:dyDescent="0.3">
      <c r="A43" s="13" t="s">
        <v>14</v>
      </c>
      <c r="B43" s="14">
        <v>6.5</v>
      </c>
      <c r="C43" s="15">
        <v>0</v>
      </c>
      <c r="D43" s="15">
        <v>6.5</v>
      </c>
      <c r="E43" s="15">
        <v>9.5</v>
      </c>
      <c r="F43" s="15">
        <v>6</v>
      </c>
      <c r="G43" s="15">
        <v>6.5</v>
      </c>
      <c r="H43" s="16">
        <v>0</v>
      </c>
      <c r="I43" s="14"/>
      <c r="J43" s="15"/>
      <c r="K43" s="145" t="str">
        <f t="shared" si="10"/>
        <v>0</v>
      </c>
      <c r="L43" s="18" t="s">
        <v>14</v>
      </c>
    </row>
    <row r="44" spans="1:12" ht="16.5" thickBot="1" x14ac:dyDescent="0.3">
      <c r="A44" s="23" t="s">
        <v>16</v>
      </c>
      <c r="B44" s="24">
        <v>1432</v>
      </c>
      <c r="C44" s="25">
        <v>1181</v>
      </c>
      <c r="D44" s="25">
        <v>1147</v>
      </c>
      <c r="E44" s="25">
        <v>1405</v>
      </c>
      <c r="F44" s="25">
        <v>1380</v>
      </c>
      <c r="G44" s="25">
        <v>1680</v>
      </c>
      <c r="H44" s="26">
        <v>429</v>
      </c>
      <c r="I44" s="24">
        <f t="shared" ref="I44" si="12">SUM(B44:H44)</f>
        <v>8654</v>
      </c>
      <c r="J44" s="25">
        <f>SUM(B45:H45)</f>
        <v>56.5</v>
      </c>
      <c r="K44" s="147">
        <f t="shared" si="10"/>
        <v>153.16814159292036</v>
      </c>
      <c r="L44" s="23" t="s">
        <v>16</v>
      </c>
    </row>
    <row r="45" spans="1:12" ht="16.5" hidden="1" thickBot="1" x14ac:dyDescent="0.3">
      <c r="A45" s="13" t="s">
        <v>14</v>
      </c>
      <c r="B45" s="14">
        <v>10</v>
      </c>
      <c r="C45" s="15">
        <v>7.5</v>
      </c>
      <c r="D45" s="15">
        <v>10.5</v>
      </c>
      <c r="E45" s="15">
        <v>7.5</v>
      </c>
      <c r="F45" s="15">
        <v>10.5</v>
      </c>
      <c r="G45" s="15">
        <v>7.5</v>
      </c>
      <c r="H45" s="16">
        <v>3</v>
      </c>
      <c r="I45" s="14"/>
      <c r="J45" s="15"/>
      <c r="K45" s="145" t="str">
        <f t="shared" si="10"/>
        <v>0</v>
      </c>
      <c r="L45" s="18" t="s">
        <v>14</v>
      </c>
    </row>
    <row r="46" spans="1:12" ht="16.5" thickBot="1" x14ac:dyDescent="0.3">
      <c r="A46" s="27" t="s">
        <v>17</v>
      </c>
      <c r="B46" s="28">
        <v>894</v>
      </c>
      <c r="C46" s="29">
        <v>529</v>
      </c>
      <c r="D46" s="29">
        <v>743</v>
      </c>
      <c r="E46" s="29">
        <v>542</v>
      </c>
      <c r="F46" s="29">
        <v>285</v>
      </c>
      <c r="G46" s="29">
        <v>570</v>
      </c>
      <c r="H46" s="30">
        <v>0</v>
      </c>
      <c r="I46" s="28">
        <f t="shared" ref="I46" si="13">SUM(B46:H46)</f>
        <v>3563</v>
      </c>
      <c r="J46" s="29">
        <f>SUM(B47:H47)</f>
        <v>50.5</v>
      </c>
      <c r="K46" s="148">
        <f t="shared" si="10"/>
        <v>70.554455445544548</v>
      </c>
      <c r="L46" s="27" t="s">
        <v>17</v>
      </c>
    </row>
    <row r="47" spans="1:12" ht="16.5" hidden="1" thickBot="1" x14ac:dyDescent="0.3">
      <c r="A47" s="13" t="s">
        <v>14</v>
      </c>
      <c r="B47" s="14">
        <v>10.5</v>
      </c>
      <c r="C47" s="15">
        <v>7.5</v>
      </c>
      <c r="D47" s="15">
        <v>10</v>
      </c>
      <c r="E47" s="15">
        <v>7.5</v>
      </c>
      <c r="F47" s="15">
        <v>7.5</v>
      </c>
      <c r="G47" s="15">
        <v>7.5</v>
      </c>
      <c r="H47" s="16">
        <v>0</v>
      </c>
      <c r="I47" s="14"/>
      <c r="J47" s="15"/>
      <c r="K47" s="145" t="str">
        <f t="shared" si="10"/>
        <v>0</v>
      </c>
      <c r="L47" s="18" t="s">
        <v>14</v>
      </c>
    </row>
    <row r="48" spans="1:12" ht="16.5" thickBot="1" x14ac:dyDescent="0.3">
      <c r="A48" s="31" t="s">
        <v>18</v>
      </c>
      <c r="B48" s="32">
        <v>206</v>
      </c>
      <c r="C48" s="33">
        <v>289</v>
      </c>
      <c r="D48" s="33">
        <v>169</v>
      </c>
      <c r="E48" s="33">
        <v>259</v>
      </c>
      <c r="F48" s="33">
        <v>200</v>
      </c>
      <c r="G48" s="33">
        <v>153</v>
      </c>
      <c r="H48" s="34">
        <v>0</v>
      </c>
      <c r="I48" s="32">
        <f t="shared" ref="I48" si="14">SUM(B48:H48)</f>
        <v>1276</v>
      </c>
      <c r="J48" s="33">
        <f>SUM(B49:H49)</f>
        <v>50.5</v>
      </c>
      <c r="K48" s="149">
        <f t="shared" si="10"/>
        <v>25.267326732673268</v>
      </c>
      <c r="L48" s="31" t="s">
        <v>18</v>
      </c>
    </row>
    <row r="49" spans="1:12" ht="16.5" hidden="1" thickBot="1" x14ac:dyDescent="0.3">
      <c r="A49" s="13" t="s">
        <v>14</v>
      </c>
      <c r="B49" s="14">
        <v>7.5</v>
      </c>
      <c r="C49" s="15">
        <v>10.5</v>
      </c>
      <c r="D49" s="15">
        <v>7.5</v>
      </c>
      <c r="E49" s="15">
        <v>10</v>
      </c>
      <c r="F49" s="15">
        <v>7.5</v>
      </c>
      <c r="G49" s="15">
        <v>7.5</v>
      </c>
      <c r="H49" s="16">
        <v>0</v>
      </c>
      <c r="I49" s="14"/>
      <c r="J49" s="15"/>
      <c r="K49" s="145" t="str">
        <f t="shared" si="10"/>
        <v>0</v>
      </c>
      <c r="L49" s="18" t="s">
        <v>14</v>
      </c>
    </row>
    <row r="50" spans="1:12" ht="16.5" thickBot="1" x14ac:dyDescent="0.3">
      <c r="A50" s="35" t="s">
        <v>19</v>
      </c>
      <c r="B50" s="36">
        <v>254</v>
      </c>
      <c r="C50" s="37">
        <v>0</v>
      </c>
      <c r="D50" s="37">
        <v>578</v>
      </c>
      <c r="E50" s="37">
        <v>318</v>
      </c>
      <c r="F50" s="37">
        <v>275</v>
      </c>
      <c r="G50" s="37">
        <v>460</v>
      </c>
      <c r="H50" s="38">
        <v>0</v>
      </c>
      <c r="I50" s="36">
        <f t="shared" ref="I50" si="15">SUM(B50:H50)</f>
        <v>1885</v>
      </c>
      <c r="J50" s="37">
        <f>SUM(B51:H51)</f>
        <v>40</v>
      </c>
      <c r="K50" s="150">
        <f t="shared" si="10"/>
        <v>47.125</v>
      </c>
      <c r="L50" s="35" t="s">
        <v>19</v>
      </c>
    </row>
    <row r="51" spans="1:12" ht="16.5" hidden="1" thickBot="1" x14ac:dyDescent="0.3">
      <c r="A51" s="13" t="s">
        <v>14</v>
      </c>
      <c r="B51" s="14">
        <v>7.5</v>
      </c>
      <c r="C51" s="15">
        <v>0</v>
      </c>
      <c r="D51" s="15">
        <v>10.5</v>
      </c>
      <c r="E51" s="15">
        <v>7.5</v>
      </c>
      <c r="F51" s="15">
        <v>7</v>
      </c>
      <c r="G51" s="15">
        <v>7.5</v>
      </c>
      <c r="H51" s="16">
        <v>0</v>
      </c>
      <c r="I51" s="14"/>
      <c r="J51" s="15"/>
      <c r="K51" s="145" t="str">
        <f t="shared" si="10"/>
        <v>0</v>
      </c>
      <c r="L51" s="18" t="s">
        <v>14</v>
      </c>
    </row>
    <row r="52" spans="1:12" ht="16.5" thickBot="1" x14ac:dyDescent="0.3">
      <c r="A52" s="39" t="s">
        <v>20</v>
      </c>
      <c r="B52" s="40">
        <v>431</v>
      </c>
      <c r="C52" s="41">
        <v>656</v>
      </c>
      <c r="D52" s="41">
        <v>379</v>
      </c>
      <c r="E52" s="41">
        <v>481</v>
      </c>
      <c r="F52" s="41">
        <v>529</v>
      </c>
      <c r="G52" s="41">
        <v>295</v>
      </c>
      <c r="H52" s="42">
        <v>104</v>
      </c>
      <c r="I52" s="40">
        <f t="shared" ref="I52" si="16">SUM(B52:H52)</f>
        <v>2875</v>
      </c>
      <c r="J52" s="41">
        <f>SUM(B53:H53)</f>
        <v>53.5</v>
      </c>
      <c r="K52" s="151">
        <f t="shared" si="10"/>
        <v>53.738317757009348</v>
      </c>
      <c r="L52" s="39" t="s">
        <v>20</v>
      </c>
    </row>
    <row r="53" spans="1:12" ht="16.5" hidden="1" thickBot="1" x14ac:dyDescent="0.3">
      <c r="A53" s="13" t="s">
        <v>14</v>
      </c>
      <c r="B53" s="14">
        <v>7.5</v>
      </c>
      <c r="C53" s="15">
        <v>10.5</v>
      </c>
      <c r="D53" s="15">
        <v>7.5</v>
      </c>
      <c r="E53" s="15">
        <v>10</v>
      </c>
      <c r="F53" s="15">
        <v>7.5</v>
      </c>
      <c r="G53" s="15">
        <v>7.5</v>
      </c>
      <c r="H53" s="16">
        <v>3</v>
      </c>
      <c r="I53" s="14"/>
      <c r="J53" s="15"/>
      <c r="K53" s="145" t="str">
        <f t="shared" si="10"/>
        <v>0</v>
      </c>
      <c r="L53" s="18" t="s">
        <v>14</v>
      </c>
    </row>
    <row r="54" spans="1:12" ht="16.5" thickBot="1" x14ac:dyDescent="0.3">
      <c r="A54" s="43" t="s">
        <v>21</v>
      </c>
      <c r="B54" s="44">
        <v>342</v>
      </c>
      <c r="C54" s="45">
        <v>555</v>
      </c>
      <c r="D54" s="45">
        <v>0</v>
      </c>
      <c r="E54" s="45">
        <v>640</v>
      </c>
      <c r="F54" s="45">
        <v>341</v>
      </c>
      <c r="G54" s="45">
        <v>278</v>
      </c>
      <c r="H54" s="46">
        <v>310</v>
      </c>
      <c r="I54" s="44">
        <f t="shared" ref="I54" si="17">SUM(B54:H54)</f>
        <v>2466</v>
      </c>
      <c r="J54" s="45">
        <f>SUM(B55:H55)</f>
        <v>46</v>
      </c>
      <c r="K54" s="152">
        <f t="shared" si="10"/>
        <v>53.608695652173914</v>
      </c>
      <c r="L54" s="43" t="s">
        <v>21</v>
      </c>
    </row>
    <row r="55" spans="1:12" ht="16.5" hidden="1" thickBot="1" x14ac:dyDescent="0.3">
      <c r="A55" s="13" t="s">
        <v>14</v>
      </c>
      <c r="B55" s="14">
        <v>7.5</v>
      </c>
      <c r="C55" s="15">
        <v>10.5</v>
      </c>
      <c r="D55" s="15">
        <v>0</v>
      </c>
      <c r="E55" s="15">
        <v>10</v>
      </c>
      <c r="F55" s="15">
        <v>7.5</v>
      </c>
      <c r="G55" s="15">
        <v>7.5</v>
      </c>
      <c r="H55" s="16">
        <v>3</v>
      </c>
      <c r="I55" s="14"/>
      <c r="J55" s="15"/>
      <c r="K55" s="145" t="str">
        <f t="shared" si="10"/>
        <v>0</v>
      </c>
      <c r="L55" s="18" t="s">
        <v>14</v>
      </c>
    </row>
    <row r="56" spans="1:12" ht="16.5" thickBot="1" x14ac:dyDescent="0.3">
      <c r="A56" s="47" t="s">
        <v>22</v>
      </c>
      <c r="B56" s="48">
        <v>187</v>
      </c>
      <c r="C56" s="49">
        <v>246</v>
      </c>
      <c r="D56" s="49">
        <v>168</v>
      </c>
      <c r="E56" s="49">
        <v>0</v>
      </c>
      <c r="F56" s="49">
        <v>138</v>
      </c>
      <c r="G56" s="49">
        <v>172</v>
      </c>
      <c r="H56" s="50">
        <v>0</v>
      </c>
      <c r="I56" s="48">
        <f t="shared" ref="I56" si="18">SUM(B56:H56)</f>
        <v>911</v>
      </c>
      <c r="J56" s="49">
        <f>SUM(B57:H57)</f>
        <v>34.5</v>
      </c>
      <c r="K56" s="153">
        <f t="shared" si="10"/>
        <v>26.405797101449274</v>
      </c>
      <c r="L56" s="47" t="s">
        <v>22</v>
      </c>
    </row>
    <row r="57" spans="1:12" ht="16.5" hidden="1" thickBot="1" x14ac:dyDescent="0.3">
      <c r="A57" s="13" t="s">
        <v>14</v>
      </c>
      <c r="B57" s="14">
        <v>6.5</v>
      </c>
      <c r="C57" s="15">
        <v>9.5</v>
      </c>
      <c r="D57" s="15">
        <v>5.5</v>
      </c>
      <c r="E57" s="15">
        <v>0</v>
      </c>
      <c r="F57" s="15">
        <v>6.5</v>
      </c>
      <c r="G57" s="15">
        <v>6.5</v>
      </c>
      <c r="H57" s="16">
        <v>0</v>
      </c>
      <c r="I57" s="14"/>
      <c r="J57" s="15"/>
      <c r="K57" s="145" t="str">
        <f t="shared" si="10"/>
        <v>0</v>
      </c>
      <c r="L57" s="18" t="s">
        <v>14</v>
      </c>
    </row>
    <row r="58" spans="1:12" ht="16.5" thickBot="1" x14ac:dyDescent="0.3">
      <c r="A58" s="51" t="s">
        <v>23</v>
      </c>
      <c r="B58" s="52">
        <v>1269</v>
      </c>
      <c r="C58" s="53">
        <v>821</v>
      </c>
      <c r="D58" s="53">
        <v>1216</v>
      </c>
      <c r="E58" s="53">
        <v>1501</v>
      </c>
      <c r="F58" s="53">
        <v>601</v>
      </c>
      <c r="G58" s="53">
        <v>490</v>
      </c>
      <c r="H58" s="54">
        <v>347</v>
      </c>
      <c r="I58" s="52">
        <f t="shared" ref="I58" si="19">SUM(B58:H58)</f>
        <v>6245</v>
      </c>
      <c r="J58" s="53">
        <f>SUM(B59:H59)</f>
        <v>56.5</v>
      </c>
      <c r="K58" s="154">
        <f t="shared" si="10"/>
        <v>110.53097345132744</v>
      </c>
      <c r="L58" s="51" t="s">
        <v>23</v>
      </c>
    </row>
    <row r="59" spans="1:12" ht="16.5" hidden="1" thickBot="1" x14ac:dyDescent="0.3">
      <c r="A59" s="13" t="s">
        <v>14</v>
      </c>
      <c r="B59" s="14">
        <v>10.5</v>
      </c>
      <c r="C59" s="15">
        <v>7.5</v>
      </c>
      <c r="D59" s="15">
        <v>10.5</v>
      </c>
      <c r="E59" s="15">
        <v>10</v>
      </c>
      <c r="F59" s="15">
        <v>7.5</v>
      </c>
      <c r="G59" s="15">
        <v>7.5</v>
      </c>
      <c r="H59" s="16">
        <v>3</v>
      </c>
      <c r="I59" s="14"/>
      <c r="J59" s="15"/>
      <c r="K59" s="145" t="str">
        <f t="shared" si="10"/>
        <v>0</v>
      </c>
      <c r="L59" s="18" t="s">
        <v>14</v>
      </c>
    </row>
    <row r="60" spans="1:12" ht="16.5" thickBot="1" x14ac:dyDescent="0.3">
      <c r="A60" s="55" t="s">
        <v>24</v>
      </c>
      <c r="B60" s="56">
        <v>275</v>
      </c>
      <c r="C60" s="57">
        <v>325</v>
      </c>
      <c r="D60" s="57">
        <v>0</v>
      </c>
      <c r="E60" s="57">
        <v>250</v>
      </c>
      <c r="F60" s="57">
        <v>239</v>
      </c>
      <c r="G60" s="57">
        <v>233</v>
      </c>
      <c r="H60" s="58">
        <v>0</v>
      </c>
      <c r="I60" s="56">
        <f t="shared" ref="I60" si="20">SUM(B60:H60)</f>
        <v>1322</v>
      </c>
      <c r="J60" s="57">
        <f>SUM(B61:H61)</f>
        <v>43</v>
      </c>
      <c r="K60" s="155">
        <f t="shared" si="10"/>
        <v>30.744186046511629</v>
      </c>
      <c r="L60" s="55" t="s">
        <v>24</v>
      </c>
    </row>
    <row r="61" spans="1:12" ht="16.5" hidden="1" thickBot="1" x14ac:dyDescent="0.3">
      <c r="A61" s="13" t="s">
        <v>14</v>
      </c>
      <c r="B61" s="14">
        <v>7.5</v>
      </c>
      <c r="C61" s="15">
        <v>10.5</v>
      </c>
      <c r="D61" s="15">
        <v>0</v>
      </c>
      <c r="E61" s="15">
        <v>10</v>
      </c>
      <c r="F61" s="15">
        <v>7.5</v>
      </c>
      <c r="G61" s="15">
        <v>7.5</v>
      </c>
      <c r="H61" s="16">
        <v>0</v>
      </c>
      <c r="I61" s="14"/>
      <c r="J61" s="15"/>
      <c r="K61" s="145" t="str">
        <f t="shared" si="10"/>
        <v>0</v>
      </c>
      <c r="L61" s="18" t="s">
        <v>14</v>
      </c>
    </row>
    <row r="62" spans="1:12" ht="16.5" thickBot="1" x14ac:dyDescent="0.3">
      <c r="A62" s="59" t="s">
        <v>25</v>
      </c>
      <c r="B62" s="60">
        <v>592</v>
      </c>
      <c r="C62" s="61">
        <v>528</v>
      </c>
      <c r="D62" s="61">
        <v>0</v>
      </c>
      <c r="E62" s="61">
        <v>408</v>
      </c>
      <c r="F62" s="61">
        <v>489</v>
      </c>
      <c r="G62" s="61">
        <v>408</v>
      </c>
      <c r="H62" s="62">
        <v>0</v>
      </c>
      <c r="I62" s="60">
        <f t="shared" ref="I62" si="21">SUM(B62:H62)</f>
        <v>2425</v>
      </c>
      <c r="J62" s="61">
        <f>SUM(B63:H63)</f>
        <v>43</v>
      </c>
      <c r="K62" s="156">
        <f t="shared" si="10"/>
        <v>56.395348837209305</v>
      </c>
      <c r="L62" s="59" t="s">
        <v>25</v>
      </c>
    </row>
    <row r="63" spans="1:12" ht="16.5" hidden="1" thickBot="1" x14ac:dyDescent="0.3">
      <c r="A63" s="13" t="s">
        <v>14</v>
      </c>
      <c r="B63" s="14">
        <v>7.5</v>
      </c>
      <c r="C63" s="15">
        <v>10.5</v>
      </c>
      <c r="D63" s="15">
        <v>0</v>
      </c>
      <c r="E63" s="15">
        <v>7</v>
      </c>
      <c r="F63" s="15">
        <v>10.5</v>
      </c>
      <c r="G63" s="15">
        <v>7.5</v>
      </c>
      <c r="H63" s="16">
        <v>0</v>
      </c>
      <c r="I63" s="14"/>
      <c r="J63" s="15"/>
      <c r="K63" s="145" t="str">
        <f t="shared" si="10"/>
        <v>0</v>
      </c>
      <c r="L63" s="18" t="s">
        <v>14</v>
      </c>
    </row>
    <row r="64" spans="1:12" ht="16.5" thickBot="1" x14ac:dyDescent="0.3">
      <c r="A64" s="63" t="s">
        <v>26</v>
      </c>
      <c r="B64" s="64">
        <v>220</v>
      </c>
      <c r="C64" s="65">
        <v>346</v>
      </c>
      <c r="D64" s="65">
        <v>200</v>
      </c>
      <c r="E64" s="65">
        <v>0</v>
      </c>
      <c r="F64" s="65">
        <v>237</v>
      </c>
      <c r="G64" s="65">
        <v>206</v>
      </c>
      <c r="H64" s="66">
        <v>0</v>
      </c>
      <c r="I64" s="64">
        <f t="shared" ref="I64" si="22">SUM(B64:H64)</f>
        <v>1209</v>
      </c>
      <c r="J64" s="65">
        <f>SUM(B65:H65)</f>
        <v>39</v>
      </c>
      <c r="K64" s="157">
        <f t="shared" si="10"/>
        <v>31</v>
      </c>
      <c r="L64" s="63" t="s">
        <v>26</v>
      </c>
    </row>
    <row r="65" spans="1:12" ht="16.5" hidden="1" thickBot="1" x14ac:dyDescent="0.3">
      <c r="A65" s="13" t="s">
        <v>14</v>
      </c>
      <c r="B65" s="14">
        <v>7.5</v>
      </c>
      <c r="C65" s="15">
        <v>10.5</v>
      </c>
      <c r="D65" s="15">
        <v>7</v>
      </c>
      <c r="E65" s="15">
        <v>0</v>
      </c>
      <c r="F65" s="15">
        <v>7.5</v>
      </c>
      <c r="G65" s="15">
        <v>6.5</v>
      </c>
      <c r="H65" s="16">
        <v>0</v>
      </c>
      <c r="I65" s="14"/>
      <c r="J65" s="15"/>
      <c r="K65" s="145" t="str">
        <f t="shared" si="10"/>
        <v>0</v>
      </c>
      <c r="L65" s="18" t="s">
        <v>14</v>
      </c>
    </row>
    <row r="66" spans="1:12" ht="16.5" thickBot="1" x14ac:dyDescent="0.3">
      <c r="A66" s="67" t="s">
        <v>27</v>
      </c>
      <c r="B66" s="68">
        <v>190</v>
      </c>
      <c r="C66" s="69">
        <v>153</v>
      </c>
      <c r="D66" s="69">
        <v>195</v>
      </c>
      <c r="E66" s="69">
        <v>143</v>
      </c>
      <c r="F66" s="69">
        <v>0</v>
      </c>
      <c r="G66" s="69">
        <v>162</v>
      </c>
      <c r="H66" s="70">
        <v>0</v>
      </c>
      <c r="I66" s="68">
        <f t="shared" ref="I66" si="23">SUM(B66:H66)</f>
        <v>843</v>
      </c>
      <c r="J66" s="69">
        <f>SUM(B67:H67)</f>
        <v>35</v>
      </c>
      <c r="K66" s="158">
        <f t="shared" si="10"/>
        <v>24.085714285714285</v>
      </c>
      <c r="L66" s="67" t="s">
        <v>27</v>
      </c>
    </row>
    <row r="67" spans="1:12" ht="16.5" hidden="1" thickBot="1" x14ac:dyDescent="0.3">
      <c r="A67" s="71" t="s">
        <v>14</v>
      </c>
      <c r="B67" s="14">
        <v>6.5</v>
      </c>
      <c r="C67" s="15">
        <v>6.5</v>
      </c>
      <c r="D67" s="15">
        <v>9</v>
      </c>
      <c r="E67" s="15">
        <v>6.5</v>
      </c>
      <c r="F67" s="15">
        <v>0</v>
      </c>
      <c r="G67" s="15">
        <v>6.5</v>
      </c>
      <c r="H67" s="16">
        <v>0</v>
      </c>
      <c r="I67" s="14"/>
      <c r="J67" s="72">
        <f t="shared" ref="J67:J69" si="24">SUM(B68:H68)</f>
        <v>209</v>
      </c>
      <c r="K67" s="145">
        <f t="shared" si="10"/>
        <v>0</v>
      </c>
      <c r="L67" s="18" t="s">
        <v>14</v>
      </c>
    </row>
    <row r="68" spans="1:12" ht="15.75" thickBot="1" x14ac:dyDescent="0.3">
      <c r="A68" s="73" t="s">
        <v>28</v>
      </c>
      <c r="B68" s="74">
        <v>0</v>
      </c>
      <c r="C68" s="75">
        <v>67</v>
      </c>
      <c r="D68" s="75">
        <v>22</v>
      </c>
      <c r="E68" s="75">
        <v>87</v>
      </c>
      <c r="F68" s="75">
        <v>33</v>
      </c>
      <c r="G68" s="75">
        <v>0</v>
      </c>
      <c r="H68" s="76">
        <v>0</v>
      </c>
      <c r="I68" s="74">
        <f t="shared" ref="I68" si="25">SUM(B68:H68)</f>
        <v>209</v>
      </c>
      <c r="J68" s="75">
        <f t="shared" si="24"/>
        <v>16</v>
      </c>
      <c r="K68" s="159">
        <f t="shared" si="10"/>
        <v>13.0625</v>
      </c>
      <c r="L68" s="73" t="s">
        <v>28</v>
      </c>
    </row>
    <row r="69" spans="1:12" ht="16.5" hidden="1" thickBot="1" x14ac:dyDescent="0.3">
      <c r="A69" s="71" t="s">
        <v>14</v>
      </c>
      <c r="B69" s="14">
        <v>0</v>
      </c>
      <c r="C69" s="15">
        <v>4</v>
      </c>
      <c r="D69" s="15">
        <v>4</v>
      </c>
      <c r="E69" s="15">
        <v>4</v>
      </c>
      <c r="F69" s="15">
        <v>4</v>
      </c>
      <c r="G69" s="15">
        <v>0</v>
      </c>
      <c r="H69" s="16">
        <v>0</v>
      </c>
      <c r="I69" s="14"/>
      <c r="J69" s="72">
        <f t="shared" si="24"/>
        <v>117</v>
      </c>
      <c r="K69" s="145">
        <f t="shared" si="10"/>
        <v>0</v>
      </c>
      <c r="L69" s="18" t="s">
        <v>14</v>
      </c>
    </row>
    <row r="70" spans="1:12" x14ac:dyDescent="0.25">
      <c r="A70" s="77" t="s">
        <v>29</v>
      </c>
      <c r="B70" s="78">
        <v>0</v>
      </c>
      <c r="C70" s="79">
        <v>19</v>
      </c>
      <c r="D70" s="79">
        <v>44</v>
      </c>
      <c r="E70" s="79">
        <v>26</v>
      </c>
      <c r="F70" s="79">
        <v>28</v>
      </c>
      <c r="G70" s="79">
        <v>0</v>
      </c>
      <c r="H70" s="80">
        <v>0</v>
      </c>
      <c r="I70" s="78">
        <f t="shared" ref="I70" si="26">SUM(B70:H70)</f>
        <v>117</v>
      </c>
      <c r="J70" s="79">
        <f>SUM(B71:H71)</f>
        <v>16</v>
      </c>
      <c r="K70" s="160">
        <f t="shared" si="10"/>
        <v>7.3125</v>
      </c>
      <c r="L70" s="77" t="s">
        <v>29</v>
      </c>
    </row>
    <row r="71" spans="1:12" ht="15.75" hidden="1" thickBot="1" x14ac:dyDescent="0.3">
      <c r="A71" s="71" t="s">
        <v>14</v>
      </c>
      <c r="B71" s="90">
        <v>0</v>
      </c>
      <c r="C71" s="91">
        <v>4</v>
      </c>
      <c r="D71" s="91">
        <v>4</v>
      </c>
      <c r="E71" s="91">
        <v>4</v>
      </c>
      <c r="F71" s="91">
        <v>4</v>
      </c>
      <c r="G71" s="91">
        <v>0</v>
      </c>
      <c r="H71" s="92">
        <v>0</v>
      </c>
      <c r="I71" s="90"/>
      <c r="J71" s="91"/>
      <c r="K71" s="92"/>
      <c r="L71" s="71"/>
    </row>
    <row r="72" spans="1:12" ht="15.75" thickBot="1" x14ac:dyDescent="0.3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1:12" ht="24" thickBot="1" x14ac:dyDescent="0.3">
      <c r="A73" s="1"/>
      <c r="B73" s="163" t="s">
        <v>0</v>
      </c>
      <c r="C73" s="164"/>
      <c r="D73" s="164"/>
      <c r="E73" s="164"/>
      <c r="F73" s="164"/>
      <c r="G73" s="164"/>
      <c r="H73" s="164"/>
      <c r="I73" s="164"/>
      <c r="J73" s="164"/>
      <c r="K73" s="165"/>
      <c r="L73" s="2"/>
    </row>
    <row r="74" spans="1:12" x14ac:dyDescent="0.25">
      <c r="A74" s="161" t="s">
        <v>1</v>
      </c>
      <c r="B74" s="3" t="s">
        <v>2</v>
      </c>
      <c r="C74" s="4" t="s">
        <v>3</v>
      </c>
      <c r="D74" s="4" t="s">
        <v>4</v>
      </c>
      <c r="E74" s="4" t="s">
        <v>5</v>
      </c>
      <c r="F74" s="4" t="s">
        <v>6</v>
      </c>
      <c r="G74" s="4" t="s">
        <v>7</v>
      </c>
      <c r="H74" s="5" t="s">
        <v>8</v>
      </c>
      <c r="I74" s="166" t="s">
        <v>9</v>
      </c>
      <c r="J74" s="168" t="s">
        <v>10</v>
      </c>
      <c r="K74" s="170" t="s">
        <v>11</v>
      </c>
      <c r="L74" s="161" t="s">
        <v>12</v>
      </c>
    </row>
    <row r="75" spans="1:12" ht="15.75" thickBot="1" x14ac:dyDescent="0.3">
      <c r="A75" s="162"/>
      <c r="B75" s="6">
        <f>H39+1</f>
        <v>42534</v>
      </c>
      <c r="C75" s="7">
        <f>B75+1</f>
        <v>42535</v>
      </c>
      <c r="D75" s="7">
        <f t="shared" ref="D75" si="27">C75+1</f>
        <v>42536</v>
      </c>
      <c r="E75" s="7">
        <f t="shared" ref="E75" si="28">D75+1</f>
        <v>42537</v>
      </c>
      <c r="F75" s="7">
        <f t="shared" ref="F75" si="29">E75+1</f>
        <v>42538</v>
      </c>
      <c r="G75" s="7">
        <f t="shared" ref="G75" si="30">F75+1</f>
        <v>42539</v>
      </c>
      <c r="H75" s="8">
        <f t="shared" ref="H75" si="31">G75+1</f>
        <v>42540</v>
      </c>
      <c r="I75" s="167"/>
      <c r="J75" s="169"/>
      <c r="K75" s="171"/>
      <c r="L75" s="162"/>
    </row>
    <row r="76" spans="1:12" ht="16.5" thickBot="1" x14ac:dyDescent="0.3">
      <c r="A76" s="9" t="s">
        <v>13</v>
      </c>
      <c r="B76" s="10">
        <v>245</v>
      </c>
      <c r="C76" s="11">
        <v>257</v>
      </c>
      <c r="D76" s="11">
        <v>228</v>
      </c>
      <c r="E76" s="11">
        <v>250</v>
      </c>
      <c r="F76" s="11">
        <v>160</v>
      </c>
      <c r="G76" s="11">
        <v>215</v>
      </c>
      <c r="H76" s="12">
        <v>0</v>
      </c>
      <c r="I76" s="10">
        <f t="shared" ref="I76" si="32">SUM(B76:H76)</f>
        <v>1355</v>
      </c>
      <c r="J76" s="11">
        <f>SUM(B77:H77)</f>
        <v>51</v>
      </c>
      <c r="K76" s="144">
        <f>IFERROR((I76/J76), "0")</f>
        <v>26.568627450980394</v>
      </c>
      <c r="L76" s="9" t="s">
        <v>13</v>
      </c>
    </row>
    <row r="77" spans="1:12" ht="16.5" hidden="1" thickBot="1" x14ac:dyDescent="0.3">
      <c r="A77" s="13" t="s">
        <v>14</v>
      </c>
      <c r="B77" s="14">
        <v>8</v>
      </c>
      <c r="C77" s="15">
        <v>8</v>
      </c>
      <c r="D77" s="15">
        <v>8</v>
      </c>
      <c r="E77" s="15">
        <v>11</v>
      </c>
      <c r="F77" s="15">
        <v>8</v>
      </c>
      <c r="G77" s="15">
        <v>8</v>
      </c>
      <c r="H77" s="16">
        <v>0</v>
      </c>
      <c r="I77" s="14"/>
      <c r="J77" s="15"/>
      <c r="K77" s="145" t="str">
        <f t="shared" ref="K77:K106" si="33">IFERROR((I77/J77), "0")</f>
        <v>0</v>
      </c>
      <c r="L77" s="18" t="s">
        <v>14</v>
      </c>
    </row>
    <row r="78" spans="1:12" ht="16.5" thickBot="1" x14ac:dyDescent="0.3">
      <c r="A78" s="19" t="s">
        <v>15</v>
      </c>
      <c r="B78" s="20">
        <v>0</v>
      </c>
      <c r="C78" s="21">
        <v>0</v>
      </c>
      <c r="D78" s="21">
        <v>0</v>
      </c>
      <c r="E78" s="21">
        <v>241</v>
      </c>
      <c r="F78" s="21">
        <v>99</v>
      </c>
      <c r="G78" s="21">
        <v>38</v>
      </c>
      <c r="H78" s="22">
        <v>0</v>
      </c>
      <c r="I78" s="20">
        <f t="shared" ref="I78" si="34">SUM(B78:H78)</f>
        <v>378</v>
      </c>
      <c r="J78" s="21">
        <f>SUM(B79:H79)</f>
        <v>22</v>
      </c>
      <c r="K78" s="146">
        <f t="shared" si="33"/>
        <v>17.181818181818183</v>
      </c>
      <c r="L78" s="19" t="s">
        <v>15</v>
      </c>
    </row>
    <row r="79" spans="1:12" ht="16.5" hidden="1" thickBot="1" x14ac:dyDescent="0.3">
      <c r="A79" s="13" t="s">
        <v>14</v>
      </c>
      <c r="B79" s="14">
        <v>0</v>
      </c>
      <c r="C79" s="15">
        <v>0</v>
      </c>
      <c r="D79" s="15">
        <v>0</v>
      </c>
      <c r="E79" s="15">
        <v>9.5</v>
      </c>
      <c r="F79" s="15">
        <v>6</v>
      </c>
      <c r="G79" s="15">
        <v>6.5</v>
      </c>
      <c r="H79" s="16">
        <v>0</v>
      </c>
      <c r="I79" s="14"/>
      <c r="J79" s="15"/>
      <c r="K79" s="145" t="str">
        <f t="shared" si="33"/>
        <v>0</v>
      </c>
      <c r="L79" s="18" t="s">
        <v>14</v>
      </c>
    </row>
    <row r="80" spans="1:12" ht="16.5" thickBot="1" x14ac:dyDescent="0.3">
      <c r="A80" s="23" t="s">
        <v>16</v>
      </c>
      <c r="B80" s="24">
        <v>0</v>
      </c>
      <c r="C80" s="25">
        <v>1068</v>
      </c>
      <c r="D80" s="25">
        <v>1194</v>
      </c>
      <c r="E80" s="25">
        <v>1165</v>
      </c>
      <c r="F80" s="25">
        <v>1418</v>
      </c>
      <c r="G80" s="25">
        <v>1470</v>
      </c>
      <c r="H80" s="26">
        <v>450</v>
      </c>
      <c r="I80" s="24">
        <f t="shared" ref="I80" si="35">SUM(B80:H80)</f>
        <v>6765</v>
      </c>
      <c r="J80" s="25">
        <f>SUM(B81:H81)</f>
        <v>46.5</v>
      </c>
      <c r="K80" s="147">
        <f t="shared" si="33"/>
        <v>145.48387096774192</v>
      </c>
      <c r="L80" s="23" t="s">
        <v>16</v>
      </c>
    </row>
    <row r="81" spans="1:12" ht="16.5" hidden="1" thickBot="1" x14ac:dyDescent="0.3">
      <c r="A81" s="13" t="s">
        <v>14</v>
      </c>
      <c r="B81" s="14">
        <v>0</v>
      </c>
      <c r="C81" s="15">
        <v>7.5</v>
      </c>
      <c r="D81" s="15">
        <v>10.5</v>
      </c>
      <c r="E81" s="15">
        <v>7.5</v>
      </c>
      <c r="F81" s="15">
        <v>10.5</v>
      </c>
      <c r="G81" s="15">
        <v>7.5</v>
      </c>
      <c r="H81" s="16">
        <v>3</v>
      </c>
      <c r="I81" s="14"/>
      <c r="J81" s="15"/>
      <c r="K81" s="145" t="str">
        <f t="shared" si="33"/>
        <v>0</v>
      </c>
      <c r="L81" s="18" t="s">
        <v>14</v>
      </c>
    </row>
    <row r="82" spans="1:12" ht="16.5" thickBot="1" x14ac:dyDescent="0.3">
      <c r="A82" s="27" t="s">
        <v>17</v>
      </c>
      <c r="B82" s="28">
        <v>0</v>
      </c>
      <c r="C82" s="29">
        <v>0</v>
      </c>
      <c r="D82" s="29">
        <v>587</v>
      </c>
      <c r="E82" s="29">
        <v>676</v>
      </c>
      <c r="F82" s="29">
        <v>425</v>
      </c>
      <c r="G82" s="29">
        <v>393</v>
      </c>
      <c r="H82" s="30">
        <v>0</v>
      </c>
      <c r="I82" s="28">
        <f t="shared" ref="I82" si="36">SUM(B82:H82)</f>
        <v>2081</v>
      </c>
      <c r="J82" s="29">
        <f>SUM(B83:H83)</f>
        <v>32.5</v>
      </c>
      <c r="K82" s="148">
        <f t="shared" si="33"/>
        <v>64.030769230769238</v>
      </c>
      <c r="L82" s="27" t="s">
        <v>17</v>
      </c>
    </row>
    <row r="83" spans="1:12" ht="16.5" hidden="1" thickBot="1" x14ac:dyDescent="0.3">
      <c r="A83" s="13" t="s">
        <v>14</v>
      </c>
      <c r="B83" s="14">
        <v>0</v>
      </c>
      <c r="C83" s="15">
        <v>0</v>
      </c>
      <c r="D83" s="15">
        <v>10</v>
      </c>
      <c r="E83" s="15">
        <v>7.5</v>
      </c>
      <c r="F83" s="15">
        <v>7.5</v>
      </c>
      <c r="G83" s="15">
        <v>7.5</v>
      </c>
      <c r="H83" s="16">
        <v>0</v>
      </c>
      <c r="I83" s="14"/>
      <c r="J83" s="15"/>
      <c r="K83" s="145" t="str">
        <f t="shared" si="33"/>
        <v>0</v>
      </c>
      <c r="L83" s="18" t="s">
        <v>14</v>
      </c>
    </row>
    <row r="84" spans="1:12" ht="16.5" thickBot="1" x14ac:dyDescent="0.3">
      <c r="A84" s="31" t="s">
        <v>18</v>
      </c>
      <c r="B84" s="32">
        <v>245</v>
      </c>
      <c r="C84" s="33">
        <v>271</v>
      </c>
      <c r="D84" s="33">
        <v>212</v>
      </c>
      <c r="E84" s="33">
        <v>237</v>
      </c>
      <c r="F84" s="33">
        <v>127</v>
      </c>
      <c r="G84" s="33">
        <v>174</v>
      </c>
      <c r="H84" s="34">
        <v>0</v>
      </c>
      <c r="I84" s="32">
        <f t="shared" ref="I84" si="37">SUM(B84:H84)</f>
        <v>1266</v>
      </c>
      <c r="J84" s="33">
        <f>SUM(B85:H85)</f>
        <v>50.5</v>
      </c>
      <c r="K84" s="149">
        <f t="shared" si="33"/>
        <v>25.06930693069307</v>
      </c>
      <c r="L84" s="31" t="s">
        <v>18</v>
      </c>
    </row>
    <row r="85" spans="1:12" ht="16.5" hidden="1" thickBot="1" x14ac:dyDescent="0.3">
      <c r="A85" s="13" t="s">
        <v>14</v>
      </c>
      <c r="B85" s="14">
        <v>7.5</v>
      </c>
      <c r="C85" s="15">
        <v>10.5</v>
      </c>
      <c r="D85" s="15">
        <v>7.5</v>
      </c>
      <c r="E85" s="15">
        <v>10</v>
      </c>
      <c r="F85" s="15">
        <v>7.5</v>
      </c>
      <c r="G85" s="15">
        <v>7.5</v>
      </c>
      <c r="H85" s="16">
        <v>0</v>
      </c>
      <c r="I85" s="14"/>
      <c r="J85" s="15"/>
      <c r="K85" s="145" t="str">
        <f t="shared" si="33"/>
        <v>0</v>
      </c>
      <c r="L85" s="18" t="s">
        <v>14</v>
      </c>
    </row>
    <row r="86" spans="1:12" ht="16.5" thickBot="1" x14ac:dyDescent="0.3">
      <c r="A86" s="35" t="s">
        <v>19</v>
      </c>
      <c r="B86" s="36">
        <v>310</v>
      </c>
      <c r="C86" s="37">
        <v>0</v>
      </c>
      <c r="D86" s="37">
        <v>580</v>
      </c>
      <c r="E86" s="37">
        <v>304</v>
      </c>
      <c r="F86" s="37">
        <v>212</v>
      </c>
      <c r="G86" s="37">
        <v>457</v>
      </c>
      <c r="H86" s="38">
        <v>0</v>
      </c>
      <c r="I86" s="36">
        <f t="shared" ref="I86" si="38">SUM(B86:H86)</f>
        <v>1863</v>
      </c>
      <c r="J86" s="37">
        <f>SUM(B87:H87)</f>
        <v>40</v>
      </c>
      <c r="K86" s="150">
        <f t="shared" si="33"/>
        <v>46.575000000000003</v>
      </c>
      <c r="L86" s="35" t="s">
        <v>19</v>
      </c>
    </row>
    <row r="87" spans="1:12" ht="16.5" hidden="1" thickBot="1" x14ac:dyDescent="0.3">
      <c r="A87" s="13" t="s">
        <v>14</v>
      </c>
      <c r="B87" s="14">
        <v>7.5</v>
      </c>
      <c r="C87" s="15">
        <v>0</v>
      </c>
      <c r="D87" s="15">
        <v>10.5</v>
      </c>
      <c r="E87" s="15">
        <v>7.5</v>
      </c>
      <c r="F87" s="15">
        <v>7</v>
      </c>
      <c r="G87" s="15">
        <v>7.5</v>
      </c>
      <c r="H87" s="16">
        <v>0</v>
      </c>
      <c r="I87" s="14"/>
      <c r="J87" s="15"/>
      <c r="K87" s="145" t="str">
        <f t="shared" si="33"/>
        <v>0</v>
      </c>
      <c r="L87" s="18" t="s">
        <v>14</v>
      </c>
    </row>
    <row r="88" spans="1:12" ht="16.5" thickBot="1" x14ac:dyDescent="0.3">
      <c r="A88" s="39" t="s">
        <v>20</v>
      </c>
      <c r="B88" s="40">
        <v>0</v>
      </c>
      <c r="C88" s="41">
        <v>0</v>
      </c>
      <c r="D88" s="41">
        <v>0</v>
      </c>
      <c r="E88" s="41">
        <v>435</v>
      </c>
      <c r="F88" s="41">
        <v>662</v>
      </c>
      <c r="G88" s="41">
        <v>173</v>
      </c>
      <c r="H88" s="42">
        <v>169</v>
      </c>
      <c r="I88" s="40">
        <f t="shared" ref="I88" si="39">SUM(B88:H88)</f>
        <v>1439</v>
      </c>
      <c r="J88" s="41">
        <f>SUM(B89:H89)</f>
        <v>28</v>
      </c>
      <c r="K88" s="151">
        <f t="shared" si="33"/>
        <v>51.392857142857146</v>
      </c>
      <c r="L88" s="39" t="s">
        <v>20</v>
      </c>
    </row>
    <row r="89" spans="1:12" ht="16.5" hidden="1" thickBot="1" x14ac:dyDescent="0.3">
      <c r="A89" s="13" t="s">
        <v>14</v>
      </c>
      <c r="B89" s="14">
        <v>0</v>
      </c>
      <c r="C89" s="15">
        <v>0</v>
      </c>
      <c r="D89" s="15">
        <v>0</v>
      </c>
      <c r="E89" s="15">
        <v>10</v>
      </c>
      <c r="F89" s="15">
        <v>7.5</v>
      </c>
      <c r="G89" s="15">
        <v>7.5</v>
      </c>
      <c r="H89" s="16">
        <v>3</v>
      </c>
      <c r="I89" s="14"/>
      <c r="J89" s="15"/>
      <c r="K89" s="145" t="str">
        <f t="shared" si="33"/>
        <v>0</v>
      </c>
      <c r="L89" s="18" t="s">
        <v>14</v>
      </c>
    </row>
    <row r="90" spans="1:12" ht="16.5" thickBot="1" x14ac:dyDescent="0.3">
      <c r="A90" s="43" t="s">
        <v>21</v>
      </c>
      <c r="B90" s="44">
        <v>369</v>
      </c>
      <c r="C90" s="45">
        <v>660</v>
      </c>
      <c r="D90" s="45">
        <v>0</v>
      </c>
      <c r="E90" s="45">
        <v>687</v>
      </c>
      <c r="F90" s="45">
        <v>600</v>
      </c>
      <c r="G90" s="45">
        <v>242</v>
      </c>
      <c r="H90" s="46">
        <v>249</v>
      </c>
      <c r="I90" s="44">
        <f t="shared" ref="I90" si="40">SUM(B90:H90)</f>
        <v>2807</v>
      </c>
      <c r="J90" s="45">
        <f>SUM(B91:H91)</f>
        <v>46</v>
      </c>
      <c r="K90" s="152">
        <f t="shared" si="33"/>
        <v>61.021739130434781</v>
      </c>
      <c r="L90" s="43" t="s">
        <v>21</v>
      </c>
    </row>
    <row r="91" spans="1:12" ht="16.5" hidden="1" thickBot="1" x14ac:dyDescent="0.3">
      <c r="A91" s="13" t="s">
        <v>14</v>
      </c>
      <c r="B91" s="14">
        <v>7.5</v>
      </c>
      <c r="C91" s="15">
        <v>10.5</v>
      </c>
      <c r="D91" s="15">
        <v>0</v>
      </c>
      <c r="E91" s="15">
        <v>10</v>
      </c>
      <c r="F91" s="15">
        <v>7.5</v>
      </c>
      <c r="G91" s="15">
        <v>7.5</v>
      </c>
      <c r="H91" s="16">
        <v>3</v>
      </c>
      <c r="I91" s="14"/>
      <c r="J91" s="15"/>
      <c r="K91" s="145" t="str">
        <f t="shared" si="33"/>
        <v>0</v>
      </c>
      <c r="L91" s="18" t="s">
        <v>14</v>
      </c>
    </row>
    <row r="92" spans="1:12" ht="16.5" thickBot="1" x14ac:dyDescent="0.3">
      <c r="A92" s="47" t="s">
        <v>22</v>
      </c>
      <c r="B92" s="48">
        <v>154</v>
      </c>
      <c r="C92" s="49">
        <v>227</v>
      </c>
      <c r="D92" s="49">
        <v>163</v>
      </c>
      <c r="E92" s="49">
        <v>0</v>
      </c>
      <c r="F92" s="49">
        <v>139</v>
      </c>
      <c r="G92" s="49">
        <v>120</v>
      </c>
      <c r="H92" s="50">
        <v>0</v>
      </c>
      <c r="I92" s="48">
        <f t="shared" ref="I92" si="41">SUM(B92:H92)</f>
        <v>803</v>
      </c>
      <c r="J92" s="49">
        <f>SUM(B93:H93)</f>
        <v>34.5</v>
      </c>
      <c r="K92" s="153">
        <f t="shared" si="33"/>
        <v>23.275362318840578</v>
      </c>
      <c r="L92" s="47" t="s">
        <v>22</v>
      </c>
    </row>
    <row r="93" spans="1:12" ht="16.5" hidden="1" thickBot="1" x14ac:dyDescent="0.3">
      <c r="A93" s="13" t="s">
        <v>14</v>
      </c>
      <c r="B93" s="14">
        <v>6.5</v>
      </c>
      <c r="C93" s="15">
        <v>9.5</v>
      </c>
      <c r="D93" s="15">
        <v>5.5</v>
      </c>
      <c r="E93" s="15">
        <v>0</v>
      </c>
      <c r="F93" s="15">
        <v>6.5</v>
      </c>
      <c r="G93" s="15">
        <v>6.5</v>
      </c>
      <c r="H93" s="16">
        <v>0</v>
      </c>
      <c r="I93" s="14"/>
      <c r="J93" s="15"/>
      <c r="K93" s="145" t="str">
        <f t="shared" si="33"/>
        <v>0</v>
      </c>
      <c r="L93" s="18" t="s">
        <v>14</v>
      </c>
    </row>
    <row r="94" spans="1:12" ht="16.5" thickBot="1" x14ac:dyDescent="0.3">
      <c r="A94" s="51" t="s">
        <v>23</v>
      </c>
      <c r="B94" s="52">
        <v>883</v>
      </c>
      <c r="C94" s="53">
        <v>945</v>
      </c>
      <c r="D94" s="53">
        <v>1288</v>
      </c>
      <c r="E94" s="53">
        <v>911</v>
      </c>
      <c r="F94" s="53">
        <v>703</v>
      </c>
      <c r="G94" s="53">
        <v>410</v>
      </c>
      <c r="H94" s="54">
        <v>265</v>
      </c>
      <c r="I94" s="52">
        <f t="shared" ref="I94" si="42">SUM(B94:H94)</f>
        <v>5405</v>
      </c>
      <c r="J94" s="53">
        <f>SUM(B95:H95)</f>
        <v>56.5</v>
      </c>
      <c r="K94" s="154">
        <f t="shared" si="33"/>
        <v>95.663716814159287</v>
      </c>
      <c r="L94" s="51" t="s">
        <v>23</v>
      </c>
    </row>
    <row r="95" spans="1:12" ht="16.5" hidden="1" thickBot="1" x14ac:dyDescent="0.3">
      <c r="A95" s="13" t="s">
        <v>14</v>
      </c>
      <c r="B95" s="14">
        <v>10.5</v>
      </c>
      <c r="C95" s="15">
        <v>7.5</v>
      </c>
      <c r="D95" s="15">
        <v>10.5</v>
      </c>
      <c r="E95" s="15">
        <v>10</v>
      </c>
      <c r="F95" s="15">
        <v>7.5</v>
      </c>
      <c r="G95" s="15">
        <v>7.5</v>
      </c>
      <c r="H95" s="16">
        <v>3</v>
      </c>
      <c r="I95" s="14"/>
      <c r="J95" s="15"/>
      <c r="K95" s="145" t="str">
        <f t="shared" si="33"/>
        <v>0</v>
      </c>
      <c r="L95" s="18" t="s">
        <v>14</v>
      </c>
    </row>
    <row r="96" spans="1:12" ht="16.5" thickBot="1" x14ac:dyDescent="0.3">
      <c r="A96" s="55" t="s">
        <v>24</v>
      </c>
      <c r="B96" s="56">
        <v>0</v>
      </c>
      <c r="C96" s="57">
        <v>195</v>
      </c>
      <c r="D96" s="57">
        <v>0</v>
      </c>
      <c r="E96" s="57">
        <v>319</v>
      </c>
      <c r="F96" s="57">
        <v>179</v>
      </c>
      <c r="G96" s="57">
        <v>238</v>
      </c>
      <c r="H96" s="58">
        <v>0</v>
      </c>
      <c r="I96" s="56">
        <f t="shared" ref="I96" si="43">SUM(B96:H96)</f>
        <v>931</v>
      </c>
      <c r="J96" s="57">
        <f>SUM(B97:H97)</f>
        <v>34</v>
      </c>
      <c r="K96" s="155">
        <f t="shared" si="33"/>
        <v>27.382352941176471</v>
      </c>
      <c r="L96" s="55" t="s">
        <v>24</v>
      </c>
    </row>
    <row r="97" spans="1:12" ht="16.5" hidden="1" thickBot="1" x14ac:dyDescent="0.3">
      <c r="A97" s="13" t="s">
        <v>14</v>
      </c>
      <c r="B97" s="14">
        <v>0</v>
      </c>
      <c r="C97" s="15">
        <v>9</v>
      </c>
      <c r="D97" s="15">
        <v>0</v>
      </c>
      <c r="E97" s="15">
        <v>10</v>
      </c>
      <c r="F97" s="15">
        <v>7.5</v>
      </c>
      <c r="G97" s="15">
        <v>7.5</v>
      </c>
      <c r="H97" s="16">
        <v>0</v>
      </c>
      <c r="I97" s="14"/>
      <c r="J97" s="15"/>
      <c r="K97" s="145" t="str">
        <f t="shared" si="33"/>
        <v>0</v>
      </c>
      <c r="L97" s="18" t="s">
        <v>14</v>
      </c>
    </row>
    <row r="98" spans="1:12" ht="16.5" thickBot="1" x14ac:dyDescent="0.3">
      <c r="A98" s="59" t="s">
        <v>25</v>
      </c>
      <c r="B98" s="60">
        <v>475</v>
      </c>
      <c r="C98" s="61">
        <v>0</v>
      </c>
      <c r="D98" s="61">
        <v>0</v>
      </c>
      <c r="E98" s="61">
        <v>337</v>
      </c>
      <c r="F98" s="61">
        <v>605</v>
      </c>
      <c r="G98" s="61">
        <v>463</v>
      </c>
      <c r="H98" s="62">
        <v>0</v>
      </c>
      <c r="I98" s="60">
        <f t="shared" ref="I98" si="44">SUM(B98:H98)</f>
        <v>1880</v>
      </c>
      <c r="J98" s="61">
        <f>SUM(B99:H99)</f>
        <v>32.5</v>
      </c>
      <c r="K98" s="156">
        <f t="shared" si="33"/>
        <v>57.846153846153847</v>
      </c>
      <c r="L98" s="59" t="s">
        <v>25</v>
      </c>
    </row>
    <row r="99" spans="1:12" ht="16.5" hidden="1" thickBot="1" x14ac:dyDescent="0.3">
      <c r="A99" s="13" t="s">
        <v>14</v>
      </c>
      <c r="B99" s="14">
        <v>7.5</v>
      </c>
      <c r="C99" s="15">
        <v>0</v>
      </c>
      <c r="D99" s="15">
        <v>0</v>
      </c>
      <c r="E99" s="15">
        <v>7</v>
      </c>
      <c r="F99" s="15">
        <v>10.5</v>
      </c>
      <c r="G99" s="15">
        <v>7.5</v>
      </c>
      <c r="H99" s="16">
        <v>0</v>
      </c>
      <c r="I99" s="14"/>
      <c r="J99" s="15"/>
      <c r="K99" s="145" t="str">
        <f t="shared" si="33"/>
        <v>0</v>
      </c>
      <c r="L99" s="18" t="s">
        <v>14</v>
      </c>
    </row>
    <row r="100" spans="1:12" ht="16.5" thickBot="1" x14ac:dyDescent="0.3">
      <c r="A100" s="63" t="s">
        <v>26</v>
      </c>
      <c r="B100" s="64">
        <v>115</v>
      </c>
      <c r="C100" s="65">
        <v>351</v>
      </c>
      <c r="D100" s="65">
        <v>221</v>
      </c>
      <c r="E100" s="65">
        <v>0</v>
      </c>
      <c r="F100" s="65">
        <v>220</v>
      </c>
      <c r="G100" s="65">
        <v>262</v>
      </c>
      <c r="H100" s="66">
        <v>0</v>
      </c>
      <c r="I100" s="64">
        <f t="shared" ref="I100" si="45">SUM(B100:H100)</f>
        <v>1169</v>
      </c>
      <c r="J100" s="65">
        <f>SUM(B101:H101)</f>
        <v>39</v>
      </c>
      <c r="K100" s="157">
        <f t="shared" si="33"/>
        <v>29.974358974358974</v>
      </c>
      <c r="L100" s="63" t="s">
        <v>26</v>
      </c>
    </row>
    <row r="101" spans="1:12" ht="16.5" hidden="1" thickBot="1" x14ac:dyDescent="0.3">
      <c r="A101" s="13" t="s">
        <v>14</v>
      </c>
      <c r="B101" s="14">
        <v>7.5</v>
      </c>
      <c r="C101" s="15">
        <v>10.5</v>
      </c>
      <c r="D101" s="15">
        <v>7</v>
      </c>
      <c r="E101" s="15">
        <v>0</v>
      </c>
      <c r="F101" s="15">
        <v>7.5</v>
      </c>
      <c r="G101" s="15">
        <v>6.5</v>
      </c>
      <c r="H101" s="16">
        <v>0</v>
      </c>
      <c r="I101" s="14"/>
      <c r="J101" s="15"/>
      <c r="K101" s="145" t="str">
        <f t="shared" si="33"/>
        <v>0</v>
      </c>
      <c r="L101" s="18" t="s">
        <v>14</v>
      </c>
    </row>
    <row r="102" spans="1:12" ht="16.5" thickBot="1" x14ac:dyDescent="0.3">
      <c r="A102" s="67" t="s">
        <v>27</v>
      </c>
      <c r="B102" s="68">
        <v>0</v>
      </c>
      <c r="C102" s="69">
        <v>0</v>
      </c>
      <c r="D102" s="69">
        <v>0</v>
      </c>
      <c r="E102" s="69">
        <v>144</v>
      </c>
      <c r="F102" s="69">
        <v>0</v>
      </c>
      <c r="G102" s="69">
        <v>180</v>
      </c>
      <c r="H102" s="70">
        <v>0</v>
      </c>
      <c r="I102" s="68">
        <f t="shared" ref="I102" si="46">SUM(B102:H102)</f>
        <v>324</v>
      </c>
      <c r="J102" s="69">
        <f>SUM(B103:H103)</f>
        <v>13</v>
      </c>
      <c r="K102" s="158">
        <f t="shared" si="33"/>
        <v>24.923076923076923</v>
      </c>
      <c r="L102" s="67" t="s">
        <v>27</v>
      </c>
    </row>
    <row r="103" spans="1:12" ht="16.5" hidden="1" thickBot="1" x14ac:dyDescent="0.3">
      <c r="A103" s="71" t="s">
        <v>14</v>
      </c>
      <c r="B103" s="14">
        <v>0</v>
      </c>
      <c r="C103" s="15">
        <v>0</v>
      </c>
      <c r="D103" s="15">
        <v>0</v>
      </c>
      <c r="E103" s="15">
        <v>6.5</v>
      </c>
      <c r="F103" s="15">
        <v>0</v>
      </c>
      <c r="G103" s="15">
        <v>6.5</v>
      </c>
      <c r="H103" s="16">
        <v>0</v>
      </c>
      <c r="I103" s="14"/>
      <c r="J103" s="72">
        <f t="shared" ref="J103:J105" si="47">SUM(B104:H104)</f>
        <v>222</v>
      </c>
      <c r="K103" s="145">
        <f t="shared" si="33"/>
        <v>0</v>
      </c>
      <c r="L103" s="18" t="s">
        <v>14</v>
      </c>
    </row>
    <row r="104" spans="1:12" ht="15.75" thickBot="1" x14ac:dyDescent="0.3">
      <c r="A104" s="73" t="s">
        <v>28</v>
      </c>
      <c r="B104" s="74">
        <v>0</v>
      </c>
      <c r="C104" s="75">
        <v>90</v>
      </c>
      <c r="D104" s="75">
        <v>33</v>
      </c>
      <c r="E104" s="75">
        <v>58</v>
      </c>
      <c r="F104" s="75">
        <v>41</v>
      </c>
      <c r="G104" s="75">
        <v>0</v>
      </c>
      <c r="H104" s="76">
        <v>0</v>
      </c>
      <c r="I104" s="74">
        <f t="shared" ref="I104" si="48">SUM(B104:H104)</f>
        <v>222</v>
      </c>
      <c r="J104" s="75">
        <f t="shared" si="47"/>
        <v>16</v>
      </c>
      <c r="K104" s="159">
        <f t="shared" si="33"/>
        <v>13.875</v>
      </c>
      <c r="L104" s="73" t="s">
        <v>28</v>
      </c>
    </row>
    <row r="105" spans="1:12" ht="16.5" hidden="1" thickBot="1" x14ac:dyDescent="0.3">
      <c r="A105" s="71" t="s">
        <v>14</v>
      </c>
      <c r="B105" s="14">
        <v>0</v>
      </c>
      <c r="C105" s="15">
        <v>4</v>
      </c>
      <c r="D105" s="15">
        <v>4</v>
      </c>
      <c r="E105" s="15">
        <v>4</v>
      </c>
      <c r="F105" s="15">
        <v>4</v>
      </c>
      <c r="G105" s="15">
        <v>0</v>
      </c>
      <c r="H105" s="16">
        <v>0</v>
      </c>
      <c r="I105" s="14"/>
      <c r="J105" s="72">
        <f t="shared" si="47"/>
        <v>133</v>
      </c>
      <c r="K105" s="145">
        <f t="shared" si="33"/>
        <v>0</v>
      </c>
      <c r="L105" s="18" t="s">
        <v>14</v>
      </c>
    </row>
    <row r="106" spans="1:12" x14ac:dyDescent="0.25">
      <c r="A106" s="77" t="s">
        <v>29</v>
      </c>
      <c r="B106" s="78">
        <v>0</v>
      </c>
      <c r="C106" s="79">
        <v>44</v>
      </c>
      <c r="D106" s="79">
        <v>44</v>
      </c>
      <c r="E106" s="79">
        <v>20</v>
      </c>
      <c r="F106" s="79">
        <v>25</v>
      </c>
      <c r="G106" s="79">
        <v>0</v>
      </c>
      <c r="H106" s="80">
        <v>0</v>
      </c>
      <c r="I106" s="78">
        <f t="shared" ref="I106" si="49">SUM(B106:H106)</f>
        <v>133</v>
      </c>
      <c r="J106" s="79">
        <f>SUM(B107:H107)</f>
        <v>16</v>
      </c>
      <c r="K106" s="160">
        <f t="shared" si="33"/>
        <v>8.3125</v>
      </c>
      <c r="L106" s="77" t="s">
        <v>29</v>
      </c>
    </row>
    <row r="107" spans="1:12" ht="15.75" hidden="1" thickBot="1" x14ac:dyDescent="0.3">
      <c r="A107" s="71" t="s">
        <v>14</v>
      </c>
      <c r="B107" s="90">
        <v>0</v>
      </c>
      <c r="C107" s="91">
        <v>4</v>
      </c>
      <c r="D107" s="91">
        <v>4</v>
      </c>
      <c r="E107" s="91">
        <v>4</v>
      </c>
      <c r="F107" s="91">
        <v>4</v>
      </c>
      <c r="G107" s="91">
        <v>0</v>
      </c>
      <c r="H107" s="92">
        <v>0</v>
      </c>
      <c r="I107" s="90"/>
      <c r="J107" s="91"/>
      <c r="K107" s="92"/>
      <c r="L107" s="71"/>
    </row>
    <row r="108" spans="1:12" ht="15.75" thickBot="1" x14ac:dyDescent="0.3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1:12" ht="24" thickBot="1" x14ac:dyDescent="0.3">
      <c r="A109" s="1"/>
      <c r="B109" s="163" t="s">
        <v>0</v>
      </c>
      <c r="C109" s="164"/>
      <c r="D109" s="164"/>
      <c r="E109" s="164"/>
      <c r="F109" s="164"/>
      <c r="G109" s="164"/>
      <c r="H109" s="164"/>
      <c r="I109" s="164"/>
      <c r="J109" s="164"/>
      <c r="K109" s="165"/>
      <c r="L109" s="2"/>
    </row>
    <row r="110" spans="1:12" x14ac:dyDescent="0.25">
      <c r="A110" s="161" t="s">
        <v>1</v>
      </c>
      <c r="B110" s="3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  <c r="H110" s="5" t="s">
        <v>8</v>
      </c>
      <c r="I110" s="166" t="s">
        <v>9</v>
      </c>
      <c r="J110" s="168" t="s">
        <v>10</v>
      </c>
      <c r="K110" s="170" t="s">
        <v>11</v>
      </c>
      <c r="L110" s="161" t="s">
        <v>12</v>
      </c>
    </row>
    <row r="111" spans="1:12" ht="15.75" thickBot="1" x14ac:dyDescent="0.3">
      <c r="A111" s="162"/>
      <c r="B111" s="6">
        <f>H75+1</f>
        <v>42541</v>
      </c>
      <c r="C111" s="7">
        <f>B111+1</f>
        <v>42542</v>
      </c>
      <c r="D111" s="7">
        <f t="shared" ref="D111" si="50">C111+1</f>
        <v>42543</v>
      </c>
      <c r="E111" s="7">
        <f t="shared" ref="E111" si="51">D111+1</f>
        <v>42544</v>
      </c>
      <c r="F111" s="7">
        <f t="shared" ref="F111" si="52">E111+1</f>
        <v>42545</v>
      </c>
      <c r="G111" s="7">
        <f t="shared" ref="G111" si="53">F111+1</f>
        <v>42546</v>
      </c>
      <c r="H111" s="8">
        <f t="shared" ref="H111" si="54">G111+1</f>
        <v>42547</v>
      </c>
      <c r="I111" s="167"/>
      <c r="J111" s="169"/>
      <c r="K111" s="171"/>
      <c r="L111" s="162"/>
    </row>
    <row r="112" spans="1:12" ht="16.5" thickBot="1" x14ac:dyDescent="0.3">
      <c r="A112" s="9" t="s">
        <v>13</v>
      </c>
      <c r="B112" s="10">
        <v>183</v>
      </c>
      <c r="C112" s="11">
        <v>213</v>
      </c>
      <c r="D112" s="11">
        <v>144</v>
      </c>
      <c r="E112" s="11">
        <v>252</v>
      </c>
      <c r="F112" s="11">
        <v>179</v>
      </c>
      <c r="G112" s="11">
        <v>208</v>
      </c>
      <c r="H112" s="12">
        <v>0</v>
      </c>
      <c r="I112" s="10">
        <f t="shared" ref="I112" si="55">SUM(B112:H112)</f>
        <v>1179</v>
      </c>
      <c r="J112" s="11">
        <f>SUM(B113:H113)</f>
        <v>51</v>
      </c>
      <c r="K112" s="144">
        <f>IFERROR((I112/J112), "0")</f>
        <v>23.117647058823529</v>
      </c>
      <c r="L112" s="9" t="s">
        <v>13</v>
      </c>
    </row>
    <row r="113" spans="1:12" ht="16.5" hidden="1" thickBot="1" x14ac:dyDescent="0.3">
      <c r="A113" s="13" t="s">
        <v>14</v>
      </c>
      <c r="B113" s="14">
        <v>8</v>
      </c>
      <c r="C113" s="15">
        <v>8</v>
      </c>
      <c r="D113" s="15">
        <v>8</v>
      </c>
      <c r="E113" s="15">
        <v>11</v>
      </c>
      <c r="F113" s="15">
        <v>8</v>
      </c>
      <c r="G113" s="15">
        <v>8</v>
      </c>
      <c r="H113" s="16">
        <v>0</v>
      </c>
      <c r="I113" s="14"/>
      <c r="J113" s="15"/>
      <c r="K113" s="145" t="str">
        <f t="shared" ref="K113:K142" si="56">IFERROR((I113/J113), "0")</f>
        <v>0</v>
      </c>
      <c r="L113" s="18" t="s">
        <v>14</v>
      </c>
    </row>
    <row r="114" spans="1:12" ht="16.5" thickBot="1" x14ac:dyDescent="0.3">
      <c r="A114" s="19" t="s">
        <v>15</v>
      </c>
      <c r="B114" s="20">
        <v>98</v>
      </c>
      <c r="C114" s="21">
        <v>0</v>
      </c>
      <c r="D114" s="21">
        <v>83</v>
      </c>
      <c r="E114" s="21">
        <v>152</v>
      </c>
      <c r="F114" s="21">
        <v>123</v>
      </c>
      <c r="G114" s="21">
        <v>77</v>
      </c>
      <c r="H114" s="22">
        <v>0</v>
      </c>
      <c r="I114" s="20">
        <f t="shared" ref="I114" si="57">SUM(B114:H114)</f>
        <v>533</v>
      </c>
      <c r="J114" s="21">
        <f>SUM(B115:H115)</f>
        <v>35</v>
      </c>
      <c r="K114" s="146">
        <f t="shared" si="56"/>
        <v>15.228571428571428</v>
      </c>
      <c r="L114" s="19" t="s">
        <v>15</v>
      </c>
    </row>
    <row r="115" spans="1:12" ht="16.5" hidden="1" thickBot="1" x14ac:dyDescent="0.3">
      <c r="A115" s="13" t="s">
        <v>14</v>
      </c>
      <c r="B115" s="14">
        <v>6.5</v>
      </c>
      <c r="C115" s="15">
        <v>0</v>
      </c>
      <c r="D115" s="15">
        <v>6.5</v>
      </c>
      <c r="E115" s="15">
        <v>9.5</v>
      </c>
      <c r="F115" s="15">
        <v>6</v>
      </c>
      <c r="G115" s="15">
        <v>6.5</v>
      </c>
      <c r="H115" s="16">
        <v>0</v>
      </c>
      <c r="I115" s="14"/>
      <c r="J115" s="15"/>
      <c r="K115" s="145" t="str">
        <f t="shared" si="56"/>
        <v>0</v>
      </c>
      <c r="L115" s="18" t="s">
        <v>14</v>
      </c>
    </row>
    <row r="116" spans="1:12" ht="16.5" thickBot="1" x14ac:dyDescent="0.3">
      <c r="A116" s="23" t="s">
        <v>16</v>
      </c>
      <c r="B116" s="24">
        <v>1323</v>
      </c>
      <c r="C116" s="25">
        <v>1084</v>
      </c>
      <c r="D116" s="25">
        <v>1330</v>
      </c>
      <c r="E116" s="25">
        <v>1316</v>
      </c>
      <c r="F116" s="25">
        <v>1060</v>
      </c>
      <c r="G116" s="25">
        <v>1376</v>
      </c>
      <c r="H116" s="26">
        <v>402</v>
      </c>
      <c r="I116" s="24">
        <f t="shared" ref="I116" si="58">SUM(B116:H116)</f>
        <v>7891</v>
      </c>
      <c r="J116" s="25">
        <f>SUM(B117:H117)</f>
        <v>56.5</v>
      </c>
      <c r="K116" s="147">
        <f t="shared" si="56"/>
        <v>139.6637168141593</v>
      </c>
      <c r="L116" s="23" t="s">
        <v>16</v>
      </c>
    </row>
    <row r="117" spans="1:12" ht="16.5" hidden="1" thickBot="1" x14ac:dyDescent="0.3">
      <c r="A117" s="13" t="s">
        <v>14</v>
      </c>
      <c r="B117" s="14">
        <v>10</v>
      </c>
      <c r="C117" s="15">
        <v>7.5</v>
      </c>
      <c r="D117" s="15">
        <v>10.5</v>
      </c>
      <c r="E117" s="15">
        <v>7.5</v>
      </c>
      <c r="F117" s="15">
        <v>10.5</v>
      </c>
      <c r="G117" s="15">
        <v>7.5</v>
      </c>
      <c r="H117" s="16">
        <v>3</v>
      </c>
      <c r="I117" s="14"/>
      <c r="J117" s="15"/>
      <c r="K117" s="145" t="str">
        <f t="shared" si="56"/>
        <v>0</v>
      </c>
      <c r="L117" s="18" t="s">
        <v>14</v>
      </c>
    </row>
    <row r="118" spans="1:12" ht="16.5" thickBot="1" x14ac:dyDescent="0.3">
      <c r="A118" s="27" t="s">
        <v>17</v>
      </c>
      <c r="B118" s="28">
        <v>636</v>
      </c>
      <c r="C118" s="29">
        <v>539</v>
      </c>
      <c r="D118" s="29">
        <v>672</v>
      </c>
      <c r="E118" s="29">
        <v>506</v>
      </c>
      <c r="F118" s="29">
        <v>584</v>
      </c>
      <c r="G118" s="29">
        <v>494</v>
      </c>
      <c r="H118" s="30">
        <v>0</v>
      </c>
      <c r="I118" s="28">
        <f t="shared" ref="I118" si="59">SUM(B118:H118)</f>
        <v>3431</v>
      </c>
      <c r="J118" s="29">
        <f>SUM(B119:H119)</f>
        <v>50.5</v>
      </c>
      <c r="K118" s="148">
        <f t="shared" si="56"/>
        <v>67.940594059405939</v>
      </c>
      <c r="L118" s="27" t="s">
        <v>17</v>
      </c>
    </row>
    <row r="119" spans="1:12" ht="16.5" hidden="1" thickBot="1" x14ac:dyDescent="0.3">
      <c r="A119" s="13" t="s">
        <v>14</v>
      </c>
      <c r="B119" s="14">
        <v>10.5</v>
      </c>
      <c r="C119" s="15">
        <v>7.5</v>
      </c>
      <c r="D119" s="15">
        <v>10</v>
      </c>
      <c r="E119" s="15">
        <v>7.5</v>
      </c>
      <c r="F119" s="15">
        <v>7.5</v>
      </c>
      <c r="G119" s="15">
        <v>7.5</v>
      </c>
      <c r="H119" s="16">
        <v>0</v>
      </c>
      <c r="I119" s="14"/>
      <c r="J119" s="15"/>
      <c r="K119" s="145" t="str">
        <f t="shared" si="56"/>
        <v>0</v>
      </c>
      <c r="L119" s="18" t="s">
        <v>14</v>
      </c>
    </row>
    <row r="120" spans="1:12" ht="16.5" thickBot="1" x14ac:dyDescent="0.3">
      <c r="A120" s="31" t="s">
        <v>18</v>
      </c>
      <c r="B120" s="32">
        <v>226</v>
      </c>
      <c r="C120" s="33">
        <v>227</v>
      </c>
      <c r="D120" s="33">
        <v>183</v>
      </c>
      <c r="E120" s="33">
        <v>238</v>
      </c>
      <c r="F120" s="33">
        <v>182</v>
      </c>
      <c r="G120" s="33">
        <v>163</v>
      </c>
      <c r="H120" s="34">
        <v>0</v>
      </c>
      <c r="I120" s="32">
        <f t="shared" ref="I120" si="60">SUM(B120:H120)</f>
        <v>1219</v>
      </c>
      <c r="J120" s="33">
        <f>SUM(B121:H121)</f>
        <v>50.5</v>
      </c>
      <c r="K120" s="149">
        <f t="shared" si="56"/>
        <v>24.138613861386137</v>
      </c>
      <c r="L120" s="31" t="s">
        <v>18</v>
      </c>
    </row>
    <row r="121" spans="1:12" ht="16.5" hidden="1" thickBot="1" x14ac:dyDescent="0.3">
      <c r="A121" s="13" t="s">
        <v>14</v>
      </c>
      <c r="B121" s="14">
        <v>7.5</v>
      </c>
      <c r="C121" s="15">
        <v>10.5</v>
      </c>
      <c r="D121" s="15">
        <v>7.5</v>
      </c>
      <c r="E121" s="15">
        <v>10</v>
      </c>
      <c r="F121" s="15">
        <v>7.5</v>
      </c>
      <c r="G121" s="15">
        <v>7.5</v>
      </c>
      <c r="H121" s="16">
        <v>0</v>
      </c>
      <c r="I121" s="14"/>
      <c r="J121" s="15"/>
      <c r="K121" s="145" t="str">
        <f t="shared" si="56"/>
        <v>0</v>
      </c>
      <c r="L121" s="18" t="s">
        <v>14</v>
      </c>
    </row>
    <row r="122" spans="1:12" ht="16.5" thickBot="1" x14ac:dyDescent="0.3">
      <c r="A122" s="35" t="s">
        <v>19</v>
      </c>
      <c r="B122" s="36">
        <v>237</v>
      </c>
      <c r="C122" s="37">
        <v>0</v>
      </c>
      <c r="D122" s="37">
        <v>540</v>
      </c>
      <c r="E122" s="37">
        <v>1180</v>
      </c>
      <c r="F122" s="37">
        <v>214</v>
      </c>
      <c r="G122" s="37">
        <v>524</v>
      </c>
      <c r="H122" s="38">
        <v>0</v>
      </c>
      <c r="I122" s="36">
        <f t="shared" ref="I122" si="61">SUM(B122:H122)</f>
        <v>2695</v>
      </c>
      <c r="J122" s="37">
        <f>SUM(B123:H123)</f>
        <v>48.5</v>
      </c>
      <c r="K122" s="150">
        <f t="shared" si="56"/>
        <v>55.567010309278352</v>
      </c>
      <c r="L122" s="35" t="s">
        <v>19</v>
      </c>
    </row>
    <row r="123" spans="1:12" ht="16.5" hidden="1" thickBot="1" x14ac:dyDescent="0.3">
      <c r="A123" s="13" t="s">
        <v>14</v>
      </c>
      <c r="B123" s="14">
        <v>7.5</v>
      </c>
      <c r="C123" s="15">
        <v>0</v>
      </c>
      <c r="D123" s="15">
        <v>10.5</v>
      </c>
      <c r="E123" s="15">
        <v>16</v>
      </c>
      <c r="F123" s="15">
        <v>7</v>
      </c>
      <c r="G123" s="15">
        <v>7.5</v>
      </c>
      <c r="H123" s="16">
        <v>0</v>
      </c>
      <c r="I123" s="14"/>
      <c r="J123" s="15"/>
      <c r="K123" s="145" t="str">
        <f t="shared" si="56"/>
        <v>0</v>
      </c>
      <c r="L123" s="18" t="s">
        <v>14</v>
      </c>
    </row>
    <row r="124" spans="1:12" ht="16.5" thickBot="1" x14ac:dyDescent="0.3">
      <c r="A124" s="39" t="s">
        <v>20</v>
      </c>
      <c r="B124" s="40">
        <v>300</v>
      </c>
      <c r="C124" s="41">
        <v>414</v>
      </c>
      <c r="D124" s="41">
        <v>263</v>
      </c>
      <c r="E124" s="41">
        <v>466</v>
      </c>
      <c r="F124" s="41">
        <v>270</v>
      </c>
      <c r="G124" s="41">
        <v>310</v>
      </c>
      <c r="H124" s="42">
        <v>163</v>
      </c>
      <c r="I124" s="40">
        <f t="shared" ref="I124" si="62">SUM(B124:H124)</f>
        <v>2186</v>
      </c>
      <c r="J124" s="41">
        <f>SUM(B125:H125)</f>
        <v>53.5</v>
      </c>
      <c r="K124" s="151">
        <f t="shared" si="56"/>
        <v>40.859813084112147</v>
      </c>
      <c r="L124" s="39" t="s">
        <v>20</v>
      </c>
    </row>
    <row r="125" spans="1:12" ht="16.5" hidden="1" thickBot="1" x14ac:dyDescent="0.3">
      <c r="A125" s="13" t="s">
        <v>14</v>
      </c>
      <c r="B125" s="14">
        <v>7.5</v>
      </c>
      <c r="C125" s="15">
        <v>10.5</v>
      </c>
      <c r="D125" s="15">
        <v>7.5</v>
      </c>
      <c r="E125" s="15">
        <v>10</v>
      </c>
      <c r="F125" s="15">
        <v>7.5</v>
      </c>
      <c r="G125" s="15">
        <v>7.5</v>
      </c>
      <c r="H125" s="16">
        <v>3</v>
      </c>
      <c r="I125" s="14"/>
      <c r="J125" s="15"/>
      <c r="K125" s="145" t="str">
        <f t="shared" si="56"/>
        <v>0</v>
      </c>
      <c r="L125" s="18" t="s">
        <v>14</v>
      </c>
    </row>
    <row r="126" spans="1:12" ht="16.5" thickBot="1" x14ac:dyDescent="0.3">
      <c r="A126" s="43" t="s">
        <v>21</v>
      </c>
      <c r="B126" s="44">
        <v>276</v>
      </c>
      <c r="C126" s="45">
        <v>490</v>
      </c>
      <c r="D126" s="45">
        <v>0</v>
      </c>
      <c r="E126" s="45">
        <v>655</v>
      </c>
      <c r="F126" s="45">
        <v>356</v>
      </c>
      <c r="G126" s="45">
        <v>310</v>
      </c>
      <c r="H126" s="46">
        <v>231</v>
      </c>
      <c r="I126" s="44">
        <f t="shared" ref="I126" si="63">SUM(B126:H126)</f>
        <v>2318</v>
      </c>
      <c r="J126" s="45">
        <f>SUM(B127:H127)</f>
        <v>46</v>
      </c>
      <c r="K126" s="152">
        <f t="shared" si="56"/>
        <v>50.391304347826086</v>
      </c>
      <c r="L126" s="43" t="s">
        <v>21</v>
      </c>
    </row>
    <row r="127" spans="1:12" ht="16.5" hidden="1" thickBot="1" x14ac:dyDescent="0.3">
      <c r="A127" s="13" t="s">
        <v>14</v>
      </c>
      <c r="B127" s="14">
        <v>7.5</v>
      </c>
      <c r="C127" s="15">
        <v>10.5</v>
      </c>
      <c r="D127" s="15">
        <v>0</v>
      </c>
      <c r="E127" s="15">
        <v>10</v>
      </c>
      <c r="F127" s="15">
        <v>7.5</v>
      </c>
      <c r="G127" s="15">
        <v>7.5</v>
      </c>
      <c r="H127" s="16">
        <v>3</v>
      </c>
      <c r="I127" s="14"/>
      <c r="J127" s="15"/>
      <c r="K127" s="145" t="str">
        <f t="shared" si="56"/>
        <v>0</v>
      </c>
      <c r="L127" s="18" t="s">
        <v>14</v>
      </c>
    </row>
    <row r="128" spans="1:12" ht="16.5" thickBot="1" x14ac:dyDescent="0.3">
      <c r="A128" s="47" t="s">
        <v>22</v>
      </c>
      <c r="B128" s="48">
        <v>143</v>
      </c>
      <c r="C128" s="49">
        <v>249</v>
      </c>
      <c r="D128" s="49">
        <v>143</v>
      </c>
      <c r="E128" s="49">
        <v>0</v>
      </c>
      <c r="F128" s="49">
        <v>139</v>
      </c>
      <c r="G128" s="49">
        <v>132</v>
      </c>
      <c r="H128" s="50">
        <v>0</v>
      </c>
      <c r="I128" s="48">
        <f t="shared" ref="I128" si="64">SUM(B128:H128)</f>
        <v>806</v>
      </c>
      <c r="J128" s="49">
        <f>SUM(B129:H129)</f>
        <v>34.5</v>
      </c>
      <c r="K128" s="153">
        <f t="shared" si="56"/>
        <v>23.362318840579711</v>
      </c>
      <c r="L128" s="47" t="s">
        <v>22</v>
      </c>
    </row>
    <row r="129" spans="1:12" ht="16.5" hidden="1" thickBot="1" x14ac:dyDescent="0.3">
      <c r="A129" s="13" t="s">
        <v>14</v>
      </c>
      <c r="B129" s="14">
        <v>6.5</v>
      </c>
      <c r="C129" s="15">
        <v>9.5</v>
      </c>
      <c r="D129" s="15">
        <v>5.5</v>
      </c>
      <c r="E129" s="15">
        <v>0</v>
      </c>
      <c r="F129" s="15">
        <v>6.5</v>
      </c>
      <c r="G129" s="15">
        <v>6.5</v>
      </c>
      <c r="H129" s="16">
        <v>0</v>
      </c>
      <c r="I129" s="14"/>
      <c r="J129" s="15"/>
      <c r="K129" s="145" t="str">
        <f t="shared" si="56"/>
        <v>0</v>
      </c>
      <c r="L129" s="18" t="s">
        <v>14</v>
      </c>
    </row>
    <row r="130" spans="1:12" ht="16.5" thickBot="1" x14ac:dyDescent="0.3">
      <c r="A130" s="51" t="s">
        <v>23</v>
      </c>
      <c r="B130" s="52">
        <v>965</v>
      </c>
      <c r="C130" s="53">
        <v>468</v>
      </c>
      <c r="D130" s="53">
        <v>1049</v>
      </c>
      <c r="E130" s="53">
        <v>886</v>
      </c>
      <c r="F130" s="53">
        <v>445</v>
      </c>
      <c r="G130" s="53">
        <v>407</v>
      </c>
      <c r="H130" s="54">
        <v>182</v>
      </c>
      <c r="I130" s="52">
        <f t="shared" ref="I130" si="65">SUM(B130:H130)</f>
        <v>4402</v>
      </c>
      <c r="J130" s="53">
        <f>SUM(B131:H131)</f>
        <v>56.5</v>
      </c>
      <c r="K130" s="154">
        <f t="shared" si="56"/>
        <v>77.911504424778755</v>
      </c>
      <c r="L130" s="51" t="s">
        <v>23</v>
      </c>
    </row>
    <row r="131" spans="1:12" ht="16.5" hidden="1" thickBot="1" x14ac:dyDescent="0.3">
      <c r="A131" s="13" t="s">
        <v>14</v>
      </c>
      <c r="B131" s="14">
        <v>10.5</v>
      </c>
      <c r="C131" s="15">
        <v>7.5</v>
      </c>
      <c r="D131" s="15">
        <v>10.5</v>
      </c>
      <c r="E131" s="15">
        <v>10</v>
      </c>
      <c r="F131" s="15">
        <v>7.5</v>
      </c>
      <c r="G131" s="15">
        <v>7.5</v>
      </c>
      <c r="H131" s="16">
        <v>3</v>
      </c>
      <c r="I131" s="14"/>
      <c r="J131" s="15"/>
      <c r="K131" s="145" t="str">
        <f t="shared" si="56"/>
        <v>0</v>
      </c>
      <c r="L131" s="18" t="s">
        <v>14</v>
      </c>
    </row>
    <row r="132" spans="1:12" ht="16.5" thickBot="1" x14ac:dyDescent="0.3">
      <c r="A132" s="55" t="s">
        <v>24</v>
      </c>
      <c r="B132" s="56">
        <v>168</v>
      </c>
      <c r="C132" s="57">
        <v>305</v>
      </c>
      <c r="D132" s="57">
        <v>0</v>
      </c>
      <c r="E132" s="57">
        <v>1188</v>
      </c>
      <c r="F132" s="57">
        <v>218</v>
      </c>
      <c r="G132" s="57">
        <v>210</v>
      </c>
      <c r="H132" s="58">
        <v>0</v>
      </c>
      <c r="I132" s="56">
        <f t="shared" ref="I132" si="66">SUM(B132:H132)</f>
        <v>2089</v>
      </c>
      <c r="J132" s="57">
        <f>SUM(B133:H133)</f>
        <v>49</v>
      </c>
      <c r="K132" s="155">
        <f t="shared" si="56"/>
        <v>42.632653061224488</v>
      </c>
      <c r="L132" s="55" t="s">
        <v>24</v>
      </c>
    </row>
    <row r="133" spans="1:12" ht="16.5" hidden="1" thickBot="1" x14ac:dyDescent="0.3">
      <c r="A133" s="13" t="s">
        <v>14</v>
      </c>
      <c r="B133" s="14">
        <v>7.5</v>
      </c>
      <c r="C133" s="15">
        <v>10.5</v>
      </c>
      <c r="D133" s="15">
        <v>0</v>
      </c>
      <c r="E133" s="15">
        <v>16</v>
      </c>
      <c r="F133" s="15">
        <v>7.5</v>
      </c>
      <c r="G133" s="15">
        <v>7.5</v>
      </c>
      <c r="H133" s="16">
        <v>0</v>
      </c>
      <c r="I133" s="14"/>
      <c r="J133" s="15"/>
      <c r="K133" s="145" t="str">
        <f t="shared" si="56"/>
        <v>0</v>
      </c>
      <c r="L133" s="18" t="s">
        <v>14</v>
      </c>
    </row>
    <row r="134" spans="1:12" ht="16.5" thickBot="1" x14ac:dyDescent="0.3">
      <c r="A134" s="59" t="s">
        <v>25</v>
      </c>
      <c r="B134" s="60">
        <v>192</v>
      </c>
      <c r="C134" s="61">
        <v>462</v>
      </c>
      <c r="D134" s="61">
        <v>0</v>
      </c>
      <c r="E134" s="61">
        <v>1710</v>
      </c>
      <c r="F134" s="61">
        <v>1581</v>
      </c>
      <c r="G134" s="61">
        <v>427</v>
      </c>
      <c r="H134" s="62">
        <v>0</v>
      </c>
      <c r="I134" s="60">
        <f t="shared" ref="I134" si="67">SUM(B134:H134)</f>
        <v>4372</v>
      </c>
      <c r="J134" s="61">
        <f>SUM(B135:H135)</f>
        <v>52</v>
      </c>
      <c r="K134" s="156">
        <f t="shared" si="56"/>
        <v>84.07692307692308</v>
      </c>
      <c r="L134" s="59" t="s">
        <v>25</v>
      </c>
    </row>
    <row r="135" spans="1:12" ht="16.5" hidden="1" thickBot="1" x14ac:dyDescent="0.3">
      <c r="A135" s="13" t="s">
        <v>14</v>
      </c>
      <c r="B135" s="14">
        <v>7.5</v>
      </c>
      <c r="C135" s="15">
        <v>10.5</v>
      </c>
      <c r="D135" s="15">
        <v>0</v>
      </c>
      <c r="E135" s="15">
        <v>16</v>
      </c>
      <c r="F135" s="15">
        <v>10.5</v>
      </c>
      <c r="G135" s="15">
        <v>7.5</v>
      </c>
      <c r="H135" s="16">
        <v>0</v>
      </c>
      <c r="I135" s="14"/>
      <c r="J135" s="15"/>
      <c r="K135" s="145" t="str">
        <f t="shared" si="56"/>
        <v>0</v>
      </c>
      <c r="L135" s="18" t="s">
        <v>14</v>
      </c>
    </row>
    <row r="136" spans="1:12" ht="16.5" thickBot="1" x14ac:dyDescent="0.3">
      <c r="A136" s="63" t="s">
        <v>26</v>
      </c>
      <c r="B136" s="64">
        <v>135</v>
      </c>
      <c r="C136" s="65">
        <v>270</v>
      </c>
      <c r="D136" s="65">
        <v>160</v>
      </c>
      <c r="E136" s="65">
        <v>0</v>
      </c>
      <c r="F136" s="65">
        <v>201</v>
      </c>
      <c r="G136" s="65">
        <v>130</v>
      </c>
      <c r="H136" s="66">
        <v>0</v>
      </c>
      <c r="I136" s="64">
        <f t="shared" ref="I136" si="68">SUM(B136:H136)</f>
        <v>896</v>
      </c>
      <c r="J136" s="65">
        <f>SUM(B137:H137)</f>
        <v>39</v>
      </c>
      <c r="K136" s="157">
        <f t="shared" si="56"/>
        <v>22.974358974358974</v>
      </c>
      <c r="L136" s="63" t="s">
        <v>26</v>
      </c>
    </row>
    <row r="137" spans="1:12" ht="16.5" hidden="1" thickBot="1" x14ac:dyDescent="0.3">
      <c r="A137" s="13" t="s">
        <v>14</v>
      </c>
      <c r="B137" s="14">
        <v>7.5</v>
      </c>
      <c r="C137" s="15">
        <v>10.5</v>
      </c>
      <c r="D137" s="15">
        <v>7</v>
      </c>
      <c r="E137" s="15">
        <v>0</v>
      </c>
      <c r="F137" s="15">
        <v>7.5</v>
      </c>
      <c r="G137" s="15">
        <v>6.5</v>
      </c>
      <c r="H137" s="16">
        <v>0</v>
      </c>
      <c r="I137" s="14"/>
      <c r="J137" s="15"/>
      <c r="K137" s="145" t="str">
        <f t="shared" si="56"/>
        <v>0</v>
      </c>
      <c r="L137" s="18" t="s">
        <v>14</v>
      </c>
    </row>
    <row r="138" spans="1:12" ht="16.5" thickBot="1" x14ac:dyDescent="0.3">
      <c r="A138" s="67" t="s">
        <v>27</v>
      </c>
      <c r="B138" s="68">
        <v>136</v>
      </c>
      <c r="C138" s="69">
        <v>137</v>
      </c>
      <c r="D138" s="69">
        <v>198</v>
      </c>
      <c r="E138" s="69">
        <v>169</v>
      </c>
      <c r="F138" s="69">
        <v>0</v>
      </c>
      <c r="G138" s="69">
        <v>159</v>
      </c>
      <c r="H138" s="70">
        <v>0</v>
      </c>
      <c r="I138" s="68">
        <f t="shared" ref="I138" si="69">SUM(B138:H138)</f>
        <v>799</v>
      </c>
      <c r="J138" s="69">
        <f>SUM(B139:H139)</f>
        <v>35</v>
      </c>
      <c r="K138" s="158">
        <f t="shared" si="56"/>
        <v>22.828571428571429</v>
      </c>
      <c r="L138" s="67" t="s">
        <v>27</v>
      </c>
    </row>
    <row r="139" spans="1:12" ht="16.5" hidden="1" thickBot="1" x14ac:dyDescent="0.3">
      <c r="A139" s="71" t="s">
        <v>14</v>
      </c>
      <c r="B139" s="14">
        <v>6.5</v>
      </c>
      <c r="C139" s="15">
        <v>6.5</v>
      </c>
      <c r="D139" s="15">
        <v>9</v>
      </c>
      <c r="E139" s="15">
        <v>6.5</v>
      </c>
      <c r="F139" s="15">
        <v>0</v>
      </c>
      <c r="G139" s="15">
        <v>6.5</v>
      </c>
      <c r="H139" s="16">
        <v>0</v>
      </c>
      <c r="I139" s="14"/>
      <c r="J139" s="72">
        <f t="shared" ref="J139:J141" si="70">SUM(B140:H140)</f>
        <v>215</v>
      </c>
      <c r="K139" s="145">
        <f t="shared" si="56"/>
        <v>0</v>
      </c>
      <c r="L139" s="18" t="s">
        <v>14</v>
      </c>
    </row>
    <row r="140" spans="1:12" ht="15.75" thickBot="1" x14ac:dyDescent="0.3">
      <c r="A140" s="73" t="s">
        <v>28</v>
      </c>
      <c r="B140" s="74">
        <v>0</v>
      </c>
      <c r="C140" s="75">
        <v>96</v>
      </c>
      <c r="D140" s="75">
        <v>38</v>
      </c>
      <c r="E140" s="75">
        <v>44</v>
      </c>
      <c r="F140" s="75">
        <v>37</v>
      </c>
      <c r="G140" s="75">
        <v>0</v>
      </c>
      <c r="H140" s="76">
        <v>0</v>
      </c>
      <c r="I140" s="74">
        <f t="shared" ref="I140" si="71">SUM(B140:H140)</f>
        <v>215</v>
      </c>
      <c r="J140" s="75">
        <f t="shared" si="70"/>
        <v>16</v>
      </c>
      <c r="K140" s="159">
        <f t="shared" si="56"/>
        <v>13.4375</v>
      </c>
      <c r="L140" s="73" t="s">
        <v>28</v>
      </c>
    </row>
    <row r="141" spans="1:12" ht="16.5" hidden="1" thickBot="1" x14ac:dyDescent="0.3">
      <c r="A141" s="71" t="s">
        <v>14</v>
      </c>
      <c r="B141" s="14">
        <v>0</v>
      </c>
      <c r="C141" s="15">
        <v>4</v>
      </c>
      <c r="D141" s="15">
        <v>4</v>
      </c>
      <c r="E141" s="15">
        <v>4</v>
      </c>
      <c r="F141" s="15">
        <v>4</v>
      </c>
      <c r="G141" s="15">
        <v>0</v>
      </c>
      <c r="H141" s="16">
        <v>0</v>
      </c>
      <c r="I141" s="14"/>
      <c r="J141" s="72">
        <f t="shared" si="70"/>
        <v>126</v>
      </c>
      <c r="K141" s="145">
        <f t="shared" si="56"/>
        <v>0</v>
      </c>
      <c r="L141" s="18" t="s">
        <v>14</v>
      </c>
    </row>
    <row r="142" spans="1:12" x14ac:dyDescent="0.25">
      <c r="A142" s="77" t="s">
        <v>29</v>
      </c>
      <c r="B142" s="78">
        <v>0</v>
      </c>
      <c r="C142" s="79">
        <v>34</v>
      </c>
      <c r="D142" s="79">
        <v>40</v>
      </c>
      <c r="E142" s="79">
        <v>33</v>
      </c>
      <c r="F142" s="79">
        <v>19</v>
      </c>
      <c r="G142" s="79">
        <v>0</v>
      </c>
      <c r="H142" s="80">
        <v>0</v>
      </c>
      <c r="I142" s="78">
        <f t="shared" ref="I142" si="72">SUM(B142:H142)</f>
        <v>126</v>
      </c>
      <c r="J142" s="79">
        <f>SUM(B143:H143)</f>
        <v>16</v>
      </c>
      <c r="K142" s="160">
        <f t="shared" si="56"/>
        <v>7.875</v>
      </c>
      <c r="L142" s="77" t="s">
        <v>29</v>
      </c>
    </row>
    <row r="143" spans="1:12" ht="15.75" hidden="1" thickBot="1" x14ac:dyDescent="0.3">
      <c r="A143" s="71" t="s">
        <v>14</v>
      </c>
      <c r="B143" s="90">
        <v>0</v>
      </c>
      <c r="C143" s="91">
        <v>4</v>
      </c>
      <c r="D143" s="91">
        <v>4</v>
      </c>
      <c r="E143" s="91">
        <v>4</v>
      </c>
      <c r="F143" s="91">
        <v>4</v>
      </c>
      <c r="G143" s="91">
        <v>0</v>
      </c>
      <c r="H143" s="92">
        <v>0</v>
      </c>
      <c r="I143" s="90"/>
      <c r="J143" s="91"/>
      <c r="K143" s="92"/>
      <c r="L143" s="71"/>
    </row>
    <row r="144" spans="1:12" ht="15.75" thickBot="1" x14ac:dyDescent="0.3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</row>
    <row r="145" spans="1:12" ht="24" thickBot="1" x14ac:dyDescent="0.3">
      <c r="A145" s="1"/>
      <c r="B145" s="163" t="s">
        <v>0</v>
      </c>
      <c r="C145" s="164"/>
      <c r="D145" s="164"/>
      <c r="E145" s="164"/>
      <c r="F145" s="164"/>
      <c r="G145" s="164"/>
      <c r="H145" s="164"/>
      <c r="I145" s="164"/>
      <c r="J145" s="164"/>
      <c r="K145" s="165"/>
      <c r="L145" s="2"/>
    </row>
    <row r="146" spans="1:12" x14ac:dyDescent="0.25">
      <c r="A146" s="161" t="s">
        <v>1</v>
      </c>
      <c r="B146" s="3" t="s">
        <v>2</v>
      </c>
      <c r="C146" s="4" t="s">
        <v>3</v>
      </c>
      <c r="D146" s="4" t="s">
        <v>4</v>
      </c>
      <c r="E146" s="4" t="s">
        <v>5</v>
      </c>
      <c r="F146" s="104" t="s">
        <v>6</v>
      </c>
      <c r="G146" s="104" t="s">
        <v>7</v>
      </c>
      <c r="H146" s="115" t="s">
        <v>8</v>
      </c>
      <c r="I146" s="166" t="s">
        <v>9</v>
      </c>
      <c r="J146" s="168" t="s">
        <v>10</v>
      </c>
      <c r="K146" s="170" t="s">
        <v>11</v>
      </c>
      <c r="L146" s="161" t="s">
        <v>12</v>
      </c>
    </row>
    <row r="147" spans="1:12" ht="15.75" thickBot="1" x14ac:dyDescent="0.3">
      <c r="A147" s="162"/>
      <c r="B147" s="6">
        <f>H111+1</f>
        <v>42548</v>
      </c>
      <c r="C147" s="7">
        <f>B147+1</f>
        <v>42549</v>
      </c>
      <c r="D147" s="7">
        <f t="shared" ref="D147" si="73">C147+1</f>
        <v>42550</v>
      </c>
      <c r="E147" s="7">
        <f t="shared" ref="E147" si="74">D147+1</f>
        <v>42551</v>
      </c>
      <c r="F147" s="106">
        <f t="shared" ref="F147" si="75">E147+1</f>
        <v>42552</v>
      </c>
      <c r="G147" s="106">
        <f t="shared" ref="G147" si="76">F147+1</f>
        <v>42553</v>
      </c>
      <c r="H147" s="116">
        <f t="shared" ref="H147" si="77">G147+1</f>
        <v>42554</v>
      </c>
      <c r="I147" s="167"/>
      <c r="J147" s="169"/>
      <c r="K147" s="171"/>
      <c r="L147" s="162"/>
    </row>
    <row r="148" spans="1:12" ht="16.5" thickBot="1" x14ac:dyDescent="0.3">
      <c r="A148" s="9" t="s">
        <v>13</v>
      </c>
      <c r="B148" s="10">
        <v>170</v>
      </c>
      <c r="C148" s="11">
        <v>197</v>
      </c>
      <c r="D148" s="11">
        <v>193</v>
      </c>
      <c r="E148" s="11">
        <v>247</v>
      </c>
      <c r="F148" s="108"/>
      <c r="G148" s="108"/>
      <c r="H148" s="117"/>
      <c r="I148" s="10">
        <f t="shared" ref="I148" si="78">SUM(B148:H148)</f>
        <v>807</v>
      </c>
      <c r="J148" s="11">
        <f>SUM(B149:H149)</f>
        <v>35</v>
      </c>
      <c r="K148" s="144">
        <f>IFERROR((I148/J148), "0")</f>
        <v>23.057142857142857</v>
      </c>
      <c r="L148" s="9" t="s">
        <v>13</v>
      </c>
    </row>
    <row r="149" spans="1:12" ht="16.5" hidden="1" thickBot="1" x14ac:dyDescent="0.3">
      <c r="A149" s="13" t="s">
        <v>14</v>
      </c>
      <c r="B149" s="14">
        <v>8</v>
      </c>
      <c r="C149" s="15">
        <v>8</v>
      </c>
      <c r="D149" s="15">
        <v>8</v>
      </c>
      <c r="E149" s="15">
        <v>11</v>
      </c>
      <c r="F149" s="110"/>
      <c r="G149" s="110"/>
      <c r="H149" s="118"/>
      <c r="I149" s="14"/>
      <c r="J149" s="15"/>
      <c r="K149" s="145" t="str">
        <f t="shared" ref="K149:K178" si="79">IFERROR((I149/J149), "0")</f>
        <v>0</v>
      </c>
      <c r="L149" s="18" t="s">
        <v>14</v>
      </c>
    </row>
    <row r="150" spans="1:12" ht="16.5" thickBot="1" x14ac:dyDescent="0.3">
      <c r="A150" s="19" t="s">
        <v>15</v>
      </c>
      <c r="B150" s="20">
        <v>90</v>
      </c>
      <c r="C150" s="21">
        <v>0</v>
      </c>
      <c r="D150" s="21">
        <v>80</v>
      </c>
      <c r="E150" s="21">
        <v>129</v>
      </c>
      <c r="F150" s="112"/>
      <c r="G150" s="112"/>
      <c r="H150" s="119"/>
      <c r="I150" s="20">
        <f t="shared" ref="I150" si="80">SUM(B150:H150)</f>
        <v>299</v>
      </c>
      <c r="J150" s="21">
        <f>SUM(B151:H151)</f>
        <v>22.5</v>
      </c>
      <c r="K150" s="146">
        <f t="shared" si="79"/>
        <v>13.28888888888889</v>
      </c>
      <c r="L150" s="19" t="s">
        <v>15</v>
      </c>
    </row>
    <row r="151" spans="1:12" ht="16.5" hidden="1" thickBot="1" x14ac:dyDescent="0.3">
      <c r="A151" s="13" t="s">
        <v>14</v>
      </c>
      <c r="B151" s="14">
        <v>6.5</v>
      </c>
      <c r="C151" s="15">
        <v>0</v>
      </c>
      <c r="D151" s="15">
        <v>6.5</v>
      </c>
      <c r="E151" s="15">
        <v>9.5</v>
      </c>
      <c r="F151" s="110"/>
      <c r="G151" s="110"/>
      <c r="H151" s="118"/>
      <c r="I151" s="14"/>
      <c r="J151" s="15"/>
      <c r="K151" s="145" t="str">
        <f t="shared" si="79"/>
        <v>0</v>
      </c>
      <c r="L151" s="18" t="s">
        <v>14</v>
      </c>
    </row>
    <row r="152" spans="1:12" ht="16.5" thickBot="1" x14ac:dyDescent="0.3">
      <c r="A152" s="23" t="s">
        <v>16</v>
      </c>
      <c r="B152" s="24">
        <v>1433</v>
      </c>
      <c r="C152" s="25">
        <v>1143</v>
      </c>
      <c r="D152" s="25">
        <v>1507</v>
      </c>
      <c r="E152" s="25">
        <v>1329</v>
      </c>
      <c r="F152" s="112"/>
      <c r="G152" s="112"/>
      <c r="H152" s="119"/>
      <c r="I152" s="24">
        <f t="shared" ref="I152" si="81">SUM(B152:H152)</f>
        <v>5412</v>
      </c>
      <c r="J152" s="25">
        <f>SUM(B153:H153)</f>
        <v>35.5</v>
      </c>
      <c r="K152" s="147">
        <f t="shared" si="79"/>
        <v>152.45070422535213</v>
      </c>
      <c r="L152" s="23" t="s">
        <v>16</v>
      </c>
    </row>
    <row r="153" spans="1:12" ht="16.5" hidden="1" thickBot="1" x14ac:dyDescent="0.3">
      <c r="A153" s="13" t="s">
        <v>14</v>
      </c>
      <c r="B153" s="14">
        <v>10</v>
      </c>
      <c r="C153" s="15">
        <v>7.5</v>
      </c>
      <c r="D153" s="15">
        <v>10.5</v>
      </c>
      <c r="E153" s="15">
        <v>7.5</v>
      </c>
      <c r="F153" s="110"/>
      <c r="G153" s="110"/>
      <c r="H153" s="118"/>
      <c r="I153" s="14"/>
      <c r="J153" s="15"/>
      <c r="K153" s="145" t="str">
        <f t="shared" si="79"/>
        <v>0</v>
      </c>
      <c r="L153" s="18" t="s">
        <v>14</v>
      </c>
    </row>
    <row r="154" spans="1:12" ht="16.5" thickBot="1" x14ac:dyDescent="0.3">
      <c r="A154" s="27" t="s">
        <v>17</v>
      </c>
      <c r="B154" s="28">
        <v>604</v>
      </c>
      <c r="C154" s="29">
        <v>383</v>
      </c>
      <c r="D154" s="29">
        <v>554</v>
      </c>
      <c r="E154" s="29">
        <v>480</v>
      </c>
      <c r="F154" s="112"/>
      <c r="G154" s="112"/>
      <c r="H154" s="119"/>
      <c r="I154" s="28">
        <f t="shared" ref="I154" si="82">SUM(B154:H154)</f>
        <v>2021</v>
      </c>
      <c r="J154" s="29">
        <f>SUM(B155:H155)</f>
        <v>35.5</v>
      </c>
      <c r="K154" s="148">
        <f t="shared" si="79"/>
        <v>56.929577464788736</v>
      </c>
      <c r="L154" s="27" t="s">
        <v>17</v>
      </c>
    </row>
    <row r="155" spans="1:12" ht="16.5" hidden="1" thickBot="1" x14ac:dyDescent="0.3">
      <c r="A155" s="13" t="s">
        <v>14</v>
      </c>
      <c r="B155" s="14">
        <v>10.5</v>
      </c>
      <c r="C155" s="15">
        <v>7.5</v>
      </c>
      <c r="D155" s="15">
        <v>10</v>
      </c>
      <c r="E155" s="15">
        <v>7.5</v>
      </c>
      <c r="F155" s="110"/>
      <c r="G155" s="110"/>
      <c r="H155" s="118"/>
      <c r="I155" s="14"/>
      <c r="J155" s="15"/>
      <c r="K155" s="145" t="str">
        <f t="shared" si="79"/>
        <v>0</v>
      </c>
      <c r="L155" s="18" t="s">
        <v>14</v>
      </c>
    </row>
    <row r="156" spans="1:12" ht="16.5" thickBot="1" x14ac:dyDescent="0.3">
      <c r="A156" s="31" t="s">
        <v>18</v>
      </c>
      <c r="B156" s="32">
        <v>241</v>
      </c>
      <c r="C156" s="33">
        <v>253</v>
      </c>
      <c r="D156" s="33">
        <v>207</v>
      </c>
      <c r="E156" s="33">
        <v>274</v>
      </c>
      <c r="F156" s="112"/>
      <c r="G156" s="112"/>
      <c r="H156" s="119"/>
      <c r="I156" s="32">
        <f t="shared" ref="I156" si="83">SUM(B156:H156)</f>
        <v>975</v>
      </c>
      <c r="J156" s="33">
        <f>SUM(B157:H157)</f>
        <v>35.5</v>
      </c>
      <c r="K156" s="149">
        <f t="shared" si="79"/>
        <v>27.464788732394368</v>
      </c>
      <c r="L156" s="31" t="s">
        <v>18</v>
      </c>
    </row>
    <row r="157" spans="1:12" ht="16.5" hidden="1" thickBot="1" x14ac:dyDescent="0.3">
      <c r="A157" s="13" t="s">
        <v>14</v>
      </c>
      <c r="B157" s="14">
        <v>7.5</v>
      </c>
      <c r="C157" s="15">
        <v>10.5</v>
      </c>
      <c r="D157" s="15">
        <v>7.5</v>
      </c>
      <c r="E157" s="15">
        <v>10</v>
      </c>
      <c r="F157" s="110"/>
      <c r="G157" s="110"/>
      <c r="H157" s="118"/>
      <c r="I157" s="14"/>
      <c r="J157" s="15"/>
      <c r="K157" s="145" t="str">
        <f t="shared" si="79"/>
        <v>0</v>
      </c>
      <c r="L157" s="18" t="s">
        <v>14</v>
      </c>
    </row>
    <row r="158" spans="1:12" ht="16.5" thickBot="1" x14ac:dyDescent="0.3">
      <c r="A158" s="35" t="s">
        <v>19</v>
      </c>
      <c r="B158" s="36">
        <v>252</v>
      </c>
      <c r="C158" s="37">
        <v>0</v>
      </c>
      <c r="D158" s="37">
        <v>479</v>
      </c>
      <c r="E158" s="37">
        <v>325</v>
      </c>
      <c r="F158" s="112"/>
      <c r="G158" s="112"/>
      <c r="H158" s="119"/>
      <c r="I158" s="36">
        <f t="shared" ref="I158" si="84">SUM(B158:H158)</f>
        <v>1056</v>
      </c>
      <c r="J158" s="37">
        <f>SUM(B159:H159)</f>
        <v>25.5</v>
      </c>
      <c r="K158" s="150">
        <f t="shared" si="79"/>
        <v>41.411764705882355</v>
      </c>
      <c r="L158" s="35" t="s">
        <v>19</v>
      </c>
    </row>
    <row r="159" spans="1:12" ht="16.5" hidden="1" thickBot="1" x14ac:dyDescent="0.3">
      <c r="A159" s="13" t="s">
        <v>14</v>
      </c>
      <c r="B159" s="14">
        <v>7.5</v>
      </c>
      <c r="C159" s="15">
        <v>0</v>
      </c>
      <c r="D159" s="15">
        <v>10.5</v>
      </c>
      <c r="E159" s="15">
        <v>7.5</v>
      </c>
      <c r="F159" s="110"/>
      <c r="G159" s="110"/>
      <c r="H159" s="118"/>
      <c r="I159" s="14"/>
      <c r="J159" s="15"/>
      <c r="K159" s="145" t="str">
        <f t="shared" si="79"/>
        <v>0</v>
      </c>
      <c r="L159" s="18" t="s">
        <v>14</v>
      </c>
    </row>
    <row r="160" spans="1:12" ht="16.5" thickBot="1" x14ac:dyDescent="0.3">
      <c r="A160" s="39" t="s">
        <v>20</v>
      </c>
      <c r="B160" s="40">
        <v>321</v>
      </c>
      <c r="C160" s="41">
        <v>499</v>
      </c>
      <c r="D160" s="41">
        <v>318</v>
      </c>
      <c r="E160" s="41">
        <v>506</v>
      </c>
      <c r="F160" s="112"/>
      <c r="G160" s="112"/>
      <c r="H160" s="119"/>
      <c r="I160" s="40">
        <f t="shared" ref="I160" si="85">SUM(B160:H160)</f>
        <v>1644</v>
      </c>
      <c r="J160" s="41">
        <f>SUM(B161:H161)</f>
        <v>35.5</v>
      </c>
      <c r="K160" s="151">
        <f t="shared" si="79"/>
        <v>46.309859154929576</v>
      </c>
      <c r="L160" s="39" t="s">
        <v>20</v>
      </c>
    </row>
    <row r="161" spans="1:12" ht="16.5" hidden="1" thickBot="1" x14ac:dyDescent="0.3">
      <c r="A161" s="13" t="s">
        <v>14</v>
      </c>
      <c r="B161" s="14">
        <v>7.5</v>
      </c>
      <c r="C161" s="15">
        <v>10.5</v>
      </c>
      <c r="D161" s="15">
        <v>7.5</v>
      </c>
      <c r="E161" s="15">
        <v>10</v>
      </c>
      <c r="F161" s="110"/>
      <c r="G161" s="110"/>
      <c r="H161" s="118"/>
      <c r="I161" s="14"/>
      <c r="J161" s="15"/>
      <c r="K161" s="145" t="str">
        <f t="shared" si="79"/>
        <v>0</v>
      </c>
      <c r="L161" s="18" t="s">
        <v>14</v>
      </c>
    </row>
    <row r="162" spans="1:12" ht="16.5" thickBot="1" x14ac:dyDescent="0.3">
      <c r="A162" s="43" t="s">
        <v>21</v>
      </c>
      <c r="B162" s="44">
        <v>386</v>
      </c>
      <c r="C162" s="45">
        <v>659</v>
      </c>
      <c r="D162" s="45">
        <v>0</v>
      </c>
      <c r="E162" s="45">
        <v>723</v>
      </c>
      <c r="F162" s="112"/>
      <c r="G162" s="112"/>
      <c r="H162" s="119"/>
      <c r="I162" s="44">
        <f t="shared" ref="I162" si="86">SUM(B162:H162)</f>
        <v>1768</v>
      </c>
      <c r="J162" s="45">
        <f>SUM(B163:H163)</f>
        <v>28</v>
      </c>
      <c r="K162" s="152">
        <f t="shared" si="79"/>
        <v>63.142857142857146</v>
      </c>
      <c r="L162" s="43" t="s">
        <v>21</v>
      </c>
    </row>
    <row r="163" spans="1:12" ht="16.5" hidden="1" thickBot="1" x14ac:dyDescent="0.3">
      <c r="A163" s="13" t="s">
        <v>14</v>
      </c>
      <c r="B163" s="14">
        <v>7.5</v>
      </c>
      <c r="C163" s="15">
        <v>10.5</v>
      </c>
      <c r="D163" s="15">
        <v>0</v>
      </c>
      <c r="E163" s="15">
        <v>10</v>
      </c>
      <c r="F163" s="110"/>
      <c r="G163" s="110"/>
      <c r="H163" s="118"/>
      <c r="I163" s="14"/>
      <c r="J163" s="15"/>
      <c r="K163" s="145" t="str">
        <f t="shared" si="79"/>
        <v>0</v>
      </c>
      <c r="L163" s="18" t="s">
        <v>14</v>
      </c>
    </row>
    <row r="164" spans="1:12" ht="16.5" thickBot="1" x14ac:dyDescent="0.3">
      <c r="A164" s="47" t="s">
        <v>22</v>
      </c>
      <c r="B164" s="48">
        <v>136</v>
      </c>
      <c r="C164" s="49">
        <v>157</v>
      </c>
      <c r="D164" s="49">
        <v>145</v>
      </c>
      <c r="E164" s="49">
        <v>0</v>
      </c>
      <c r="F164" s="112"/>
      <c r="G164" s="112"/>
      <c r="H164" s="119"/>
      <c r="I164" s="48">
        <f t="shared" ref="I164" si="87">SUM(B164:H164)</f>
        <v>438</v>
      </c>
      <c r="J164" s="49">
        <f>SUM(B165:H165)</f>
        <v>21.5</v>
      </c>
      <c r="K164" s="153">
        <f t="shared" si="79"/>
        <v>20.372093023255815</v>
      </c>
      <c r="L164" s="47" t="s">
        <v>22</v>
      </c>
    </row>
    <row r="165" spans="1:12" ht="16.5" hidden="1" thickBot="1" x14ac:dyDescent="0.3">
      <c r="A165" s="13" t="s">
        <v>14</v>
      </c>
      <c r="B165" s="14">
        <v>6.5</v>
      </c>
      <c r="C165" s="15">
        <v>9.5</v>
      </c>
      <c r="D165" s="15">
        <v>5.5</v>
      </c>
      <c r="E165" s="15">
        <v>0</v>
      </c>
      <c r="F165" s="110"/>
      <c r="G165" s="110"/>
      <c r="H165" s="118"/>
      <c r="I165" s="14"/>
      <c r="J165" s="15"/>
      <c r="K165" s="145" t="str">
        <f t="shared" si="79"/>
        <v>0</v>
      </c>
      <c r="L165" s="18" t="s">
        <v>14</v>
      </c>
    </row>
    <row r="166" spans="1:12" ht="16.5" thickBot="1" x14ac:dyDescent="0.3">
      <c r="A166" s="51" t="s">
        <v>23</v>
      </c>
      <c r="B166" s="52">
        <v>715</v>
      </c>
      <c r="C166" s="53">
        <v>545</v>
      </c>
      <c r="D166" s="53">
        <v>854</v>
      </c>
      <c r="E166" s="53">
        <v>641</v>
      </c>
      <c r="F166" s="112"/>
      <c r="G166" s="112"/>
      <c r="H166" s="119"/>
      <c r="I166" s="52">
        <f t="shared" ref="I166" si="88">SUM(B166:H166)</f>
        <v>2755</v>
      </c>
      <c r="J166" s="53">
        <f>SUM(B167:H167)</f>
        <v>38.5</v>
      </c>
      <c r="K166" s="154">
        <f t="shared" si="79"/>
        <v>71.558441558441558</v>
      </c>
      <c r="L166" s="51" t="s">
        <v>23</v>
      </c>
    </row>
    <row r="167" spans="1:12" ht="16.5" hidden="1" thickBot="1" x14ac:dyDescent="0.3">
      <c r="A167" s="13" t="s">
        <v>14</v>
      </c>
      <c r="B167" s="14">
        <v>10.5</v>
      </c>
      <c r="C167" s="15">
        <v>7.5</v>
      </c>
      <c r="D167" s="15">
        <v>10.5</v>
      </c>
      <c r="E167" s="15">
        <v>10</v>
      </c>
      <c r="F167" s="110"/>
      <c r="G167" s="110"/>
      <c r="H167" s="118"/>
      <c r="I167" s="14"/>
      <c r="J167" s="15"/>
      <c r="K167" s="145" t="str">
        <f t="shared" si="79"/>
        <v>0</v>
      </c>
      <c r="L167" s="18" t="s">
        <v>14</v>
      </c>
    </row>
    <row r="168" spans="1:12" ht="16.5" thickBot="1" x14ac:dyDescent="0.3">
      <c r="A168" s="55" t="s">
        <v>24</v>
      </c>
      <c r="B168" s="56">
        <v>175</v>
      </c>
      <c r="C168" s="57">
        <v>235</v>
      </c>
      <c r="D168" s="57">
        <v>0</v>
      </c>
      <c r="E168" s="57">
        <v>218</v>
      </c>
      <c r="F168" s="112"/>
      <c r="G168" s="112"/>
      <c r="H168" s="119"/>
      <c r="I168" s="56">
        <f t="shared" ref="I168" si="89">SUM(B168:H168)</f>
        <v>628</v>
      </c>
      <c r="J168" s="57">
        <f>SUM(B169:H169)</f>
        <v>28</v>
      </c>
      <c r="K168" s="155">
        <f t="shared" si="79"/>
        <v>22.428571428571427</v>
      </c>
      <c r="L168" s="55" t="s">
        <v>24</v>
      </c>
    </row>
    <row r="169" spans="1:12" ht="16.5" hidden="1" thickBot="1" x14ac:dyDescent="0.3">
      <c r="A169" s="13" t="s">
        <v>14</v>
      </c>
      <c r="B169" s="14">
        <v>7.5</v>
      </c>
      <c r="C169" s="15">
        <v>10.5</v>
      </c>
      <c r="D169" s="15">
        <v>0</v>
      </c>
      <c r="E169" s="15">
        <v>10</v>
      </c>
      <c r="F169" s="110"/>
      <c r="G169" s="110"/>
      <c r="H169" s="118"/>
      <c r="I169" s="14"/>
      <c r="J169" s="15"/>
      <c r="K169" s="145" t="str">
        <f t="shared" si="79"/>
        <v>0</v>
      </c>
      <c r="L169" s="18" t="s">
        <v>14</v>
      </c>
    </row>
    <row r="170" spans="1:12" ht="16.5" thickBot="1" x14ac:dyDescent="0.3">
      <c r="A170" s="59" t="s">
        <v>25</v>
      </c>
      <c r="B170" s="60">
        <v>367</v>
      </c>
      <c r="C170" s="61">
        <v>466</v>
      </c>
      <c r="D170" s="61">
        <v>0</v>
      </c>
      <c r="E170" s="61">
        <v>409</v>
      </c>
      <c r="F170" s="112"/>
      <c r="G170" s="112"/>
      <c r="H170" s="119"/>
      <c r="I170" s="60">
        <f t="shared" ref="I170" si="90">SUM(B170:H170)</f>
        <v>1242</v>
      </c>
      <c r="J170" s="61">
        <f>SUM(B171:H171)</f>
        <v>25</v>
      </c>
      <c r="K170" s="156">
        <f t="shared" si="79"/>
        <v>49.68</v>
      </c>
      <c r="L170" s="59" t="s">
        <v>25</v>
      </c>
    </row>
    <row r="171" spans="1:12" ht="16.5" hidden="1" thickBot="1" x14ac:dyDescent="0.3">
      <c r="A171" s="13" t="s">
        <v>14</v>
      </c>
      <c r="B171" s="14">
        <v>7.5</v>
      </c>
      <c r="C171" s="15">
        <v>10.5</v>
      </c>
      <c r="D171" s="15">
        <v>0</v>
      </c>
      <c r="E171" s="15">
        <v>7</v>
      </c>
      <c r="F171" s="110"/>
      <c r="G171" s="110"/>
      <c r="H171" s="118"/>
      <c r="I171" s="14"/>
      <c r="J171" s="15"/>
      <c r="K171" s="145" t="str">
        <f t="shared" si="79"/>
        <v>0</v>
      </c>
      <c r="L171" s="18" t="s">
        <v>14</v>
      </c>
    </row>
    <row r="172" spans="1:12" ht="16.5" thickBot="1" x14ac:dyDescent="0.3">
      <c r="A172" s="63" t="s">
        <v>26</v>
      </c>
      <c r="B172" s="64">
        <v>135</v>
      </c>
      <c r="C172" s="65">
        <v>230</v>
      </c>
      <c r="D172" s="65">
        <v>175</v>
      </c>
      <c r="E172" s="143">
        <v>0</v>
      </c>
      <c r="F172" s="112"/>
      <c r="G172" s="112"/>
      <c r="H172" s="119"/>
      <c r="I172" s="64">
        <f t="shared" ref="I172" si="91">SUM(B172:H172)</f>
        <v>540</v>
      </c>
      <c r="J172" s="65">
        <f>SUM(B173:H173)</f>
        <v>25</v>
      </c>
      <c r="K172" s="157">
        <f t="shared" si="79"/>
        <v>21.6</v>
      </c>
      <c r="L172" s="63" t="s">
        <v>26</v>
      </c>
    </row>
    <row r="173" spans="1:12" ht="16.5" hidden="1" thickBot="1" x14ac:dyDescent="0.3">
      <c r="A173" s="13" t="s">
        <v>14</v>
      </c>
      <c r="B173" s="14">
        <v>7.5</v>
      </c>
      <c r="C173" s="15">
        <v>10.5</v>
      </c>
      <c r="D173" s="15">
        <v>7</v>
      </c>
      <c r="E173" s="15">
        <v>0</v>
      </c>
      <c r="F173" s="110"/>
      <c r="G173" s="110"/>
      <c r="H173" s="118"/>
      <c r="I173" s="14"/>
      <c r="J173" s="15"/>
      <c r="K173" s="145" t="str">
        <f t="shared" si="79"/>
        <v>0</v>
      </c>
      <c r="L173" s="18" t="s">
        <v>14</v>
      </c>
    </row>
    <row r="174" spans="1:12" ht="16.5" thickBot="1" x14ac:dyDescent="0.3">
      <c r="A174" s="67" t="s">
        <v>27</v>
      </c>
      <c r="B174" s="68">
        <v>150</v>
      </c>
      <c r="C174" s="69">
        <v>138</v>
      </c>
      <c r="D174" s="69">
        <v>201</v>
      </c>
      <c r="E174" s="69">
        <v>188</v>
      </c>
      <c r="F174" s="112"/>
      <c r="G174" s="112"/>
      <c r="H174" s="119"/>
      <c r="I174" s="68">
        <f t="shared" ref="I174" si="92">SUM(B174:H174)</f>
        <v>677</v>
      </c>
      <c r="J174" s="69">
        <f>SUM(B175:H175)</f>
        <v>28.5</v>
      </c>
      <c r="K174" s="158">
        <f t="shared" si="79"/>
        <v>23.754385964912281</v>
      </c>
      <c r="L174" s="67" t="s">
        <v>27</v>
      </c>
    </row>
    <row r="175" spans="1:12" ht="16.5" hidden="1" thickBot="1" x14ac:dyDescent="0.3">
      <c r="A175" s="71" t="s">
        <v>14</v>
      </c>
      <c r="B175" s="14">
        <v>6.5</v>
      </c>
      <c r="C175" s="15">
        <v>6.5</v>
      </c>
      <c r="D175" s="15">
        <v>9</v>
      </c>
      <c r="E175" s="15">
        <v>6.5</v>
      </c>
      <c r="F175" s="110"/>
      <c r="G175" s="110"/>
      <c r="H175" s="118"/>
      <c r="I175" s="14"/>
      <c r="J175" s="72">
        <f t="shared" ref="J175:J177" si="93">SUM(B176:H176)</f>
        <v>216</v>
      </c>
      <c r="K175" s="145">
        <f t="shared" si="79"/>
        <v>0</v>
      </c>
      <c r="L175" s="18" t="s">
        <v>14</v>
      </c>
    </row>
    <row r="176" spans="1:12" ht="15.75" thickBot="1" x14ac:dyDescent="0.3">
      <c r="A176" s="73" t="s">
        <v>28</v>
      </c>
      <c r="B176" s="74">
        <v>0</v>
      </c>
      <c r="C176" s="75">
        <v>118</v>
      </c>
      <c r="D176" s="75">
        <v>34</v>
      </c>
      <c r="E176" s="75">
        <v>64</v>
      </c>
      <c r="F176" s="114"/>
      <c r="G176" s="114"/>
      <c r="H176" s="120"/>
      <c r="I176" s="74">
        <f t="shared" ref="I176" si="94">SUM(B176:H176)</f>
        <v>216</v>
      </c>
      <c r="J176" s="75">
        <f t="shared" si="93"/>
        <v>12</v>
      </c>
      <c r="K176" s="159">
        <f t="shared" si="79"/>
        <v>18</v>
      </c>
      <c r="L176" s="73" t="s">
        <v>28</v>
      </c>
    </row>
    <row r="177" spans="1:12" ht="16.5" hidden="1" thickBot="1" x14ac:dyDescent="0.3">
      <c r="A177" s="71" t="s">
        <v>14</v>
      </c>
      <c r="B177" s="14">
        <v>0</v>
      </c>
      <c r="C177" s="15">
        <v>4</v>
      </c>
      <c r="D177" s="15">
        <v>4</v>
      </c>
      <c r="E177" s="15">
        <v>4</v>
      </c>
      <c r="F177" s="110"/>
      <c r="G177" s="110"/>
      <c r="H177" s="118"/>
      <c r="I177" s="14"/>
      <c r="J177" s="72">
        <f t="shared" si="93"/>
        <v>87</v>
      </c>
      <c r="K177" s="145">
        <f t="shared" si="79"/>
        <v>0</v>
      </c>
      <c r="L177" s="18" t="s">
        <v>14</v>
      </c>
    </row>
    <row r="178" spans="1:12" x14ac:dyDescent="0.25">
      <c r="A178" s="77" t="s">
        <v>29</v>
      </c>
      <c r="B178" s="78">
        <v>0</v>
      </c>
      <c r="C178" s="79">
        <v>26</v>
      </c>
      <c r="D178" s="79">
        <v>27</v>
      </c>
      <c r="E178" s="79">
        <v>34</v>
      </c>
      <c r="F178" s="114"/>
      <c r="G178" s="114"/>
      <c r="H178" s="120"/>
      <c r="I178" s="78">
        <f t="shared" ref="I178" si="95">SUM(B178:H178)</f>
        <v>87</v>
      </c>
      <c r="J178" s="79">
        <f>SUM(B179:H179)</f>
        <v>12</v>
      </c>
      <c r="K178" s="160">
        <f t="shared" si="79"/>
        <v>7.25</v>
      </c>
      <c r="L178" s="77" t="s">
        <v>29</v>
      </c>
    </row>
    <row r="179" spans="1:12" ht="15.75" hidden="1" thickBot="1" x14ac:dyDescent="0.3">
      <c r="A179" s="71" t="s">
        <v>14</v>
      </c>
      <c r="B179" s="90">
        <v>0</v>
      </c>
      <c r="C179" s="91">
        <v>4</v>
      </c>
      <c r="D179" s="91">
        <v>4</v>
      </c>
      <c r="E179" s="91">
        <v>4</v>
      </c>
      <c r="F179" s="91"/>
      <c r="G179" s="91"/>
      <c r="H179" s="92"/>
      <c r="I179" s="90"/>
      <c r="J179" s="91"/>
      <c r="K179" s="92"/>
      <c r="L179" s="71"/>
    </row>
    <row r="180" spans="1:12" x14ac:dyDescent="0.25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</row>
  </sheetData>
  <mergeCells count="30">
    <mergeCell ref="L2:L3"/>
    <mergeCell ref="B1:K1"/>
    <mergeCell ref="A2:A3"/>
    <mergeCell ref="I2:I3"/>
    <mergeCell ref="J2:J3"/>
    <mergeCell ref="K2:K3"/>
    <mergeCell ref="L74:L75"/>
    <mergeCell ref="B37:K37"/>
    <mergeCell ref="A38:A39"/>
    <mergeCell ref="I38:I39"/>
    <mergeCell ref="J38:J39"/>
    <mergeCell ref="K38:K39"/>
    <mergeCell ref="L38:L39"/>
    <mergeCell ref="B73:K73"/>
    <mergeCell ref="A74:A75"/>
    <mergeCell ref="I74:I75"/>
    <mergeCell ref="J74:J75"/>
    <mergeCell ref="K74:K75"/>
    <mergeCell ref="L146:L147"/>
    <mergeCell ref="B109:K109"/>
    <mergeCell ref="A110:A111"/>
    <mergeCell ref="I110:I111"/>
    <mergeCell ref="J110:J111"/>
    <mergeCell ref="K110:K111"/>
    <mergeCell ref="L110:L111"/>
    <mergeCell ref="B145:K145"/>
    <mergeCell ref="A146:A147"/>
    <mergeCell ref="I146:I147"/>
    <mergeCell ref="J146:J147"/>
    <mergeCell ref="K146:K14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</vt:lpstr>
      <vt:lpstr>May</vt:lpstr>
      <vt:lpstr>June</vt:lpstr>
    </vt:vector>
  </TitlesOfParts>
  <Company>LBB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Sean</dc:creator>
  <cp:lastModifiedBy>Sean</cp:lastModifiedBy>
  <dcterms:created xsi:type="dcterms:W3CDTF">2016-04-21T07:51:08Z</dcterms:created>
  <dcterms:modified xsi:type="dcterms:W3CDTF">2017-05-26T11:26:01Z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-1752641121</vt:i4>
  </property>
  <property fmtid="{D5CDD505-2E9C-101B-9397-08002B2CF9AE}" pid="3" name="_NewReviewCycle">
    <vt:lpwstr/>
  </property>
  <property fmtid="{D5CDD505-2E9C-101B-9397-08002B2CF9AE}" pid="4" name="_EmailSubject">
    <vt:lpwstr>Libraries datasets</vt:lpwstr>
  </property>
  <property fmtid="{D5CDD505-2E9C-101B-9397-08002B2CF9AE}" pid="5" name="_AuthorEmail">
    <vt:lpwstr>Catherine.Lusted@barnet.gov.uk</vt:lpwstr>
  </property>
  <property fmtid="{D5CDD505-2E9C-101B-9397-08002B2CF9AE}" pid="6" name="_AuthorEmailDisplayName">
    <vt:lpwstr>Lusted, Catherine</vt:lpwstr>
  </property>
</Properties>
</file>