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5595" windowWidth="15600" windowHeight="5850" firstSheet="4" activeTab="7"/>
  </bookViews>
  <sheets>
    <sheet name="Base LA Summary Data" sheetId="11" r:id="rId1"/>
    <sheet name="LA Summaries Re-worked" sheetId="12" r:id="rId2"/>
    <sheet name="All borough Graph" sheetId="13" r:id="rId3"/>
    <sheet name="Comparison Summary data" sheetId="15" r:id="rId4"/>
    <sheet name="N191 - Stat Similar Boroughs" sheetId="14" r:id="rId5"/>
    <sheet name="N192 - Stat Similar Boroughs" sheetId="16" r:id="rId6"/>
    <sheet name="2013-14 Service Summary All" sheetId="18" r:id="rId7"/>
    <sheet name="2014-15 Service Summary Similar" sheetId="19" r:id="rId8"/>
    <sheet name="2013-14 Kerbside split" sheetId="20" r:id="rId9"/>
    <sheet name="1314 % dry high to low" sheetId="22" r:id="rId10"/>
    <sheet name="1314 % food high to low" sheetId="23" r:id="rId11"/>
    <sheet name="1314 % garden high to low" sheetId="24" r:id="rId12"/>
    <sheet name="1314 % mix org high to low" sheetId="25" r:id="rId13"/>
  </sheets>
  <externalReferences>
    <externalReference r:id="rId14"/>
  </externalReferences>
  <definedNames>
    <definedName name="_xlnm._FilterDatabase" localSheetId="6" hidden="1">'2013-14 Service Summary All'!$A$3:$N$3</definedName>
    <definedName name="_xlnm._FilterDatabase" localSheetId="7" hidden="1">'2014-15 Service Summary Similar'!$A$3:$P$3</definedName>
    <definedName name="_xlnm._FilterDatabase" localSheetId="0" hidden="1">'Base LA Summary Data'!$B$4:$H$4</definedName>
    <definedName name="_xlnm._FilterDatabase" localSheetId="3" hidden="1">'Comparison Summary data'!$B$4:$H$4</definedName>
    <definedName name="_xlnm._FilterDatabase" localSheetId="1" hidden="1">'LA Summaries Re-worked'!$B$4:$H$4</definedName>
    <definedName name="_xlnm.Print_Titles" localSheetId="6">'2013-14 Service Summary All'!$3:$3</definedName>
    <definedName name="_xlnm.Print_Titles" localSheetId="7">'2014-15 Service Summary Similar'!$3:$3</definedName>
  </definedNames>
  <calcPr calcId="144525" calcOnSave="0"/>
</workbook>
</file>

<file path=xl/calcChain.xml><?xml version="1.0" encoding="utf-8"?>
<calcChain xmlns="http://schemas.openxmlformats.org/spreadsheetml/2006/main">
  <c r="I15" i="20" l="1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14" i="20"/>
  <c r="I13" i="20"/>
  <c r="I12" i="20"/>
  <c r="I11" i="20"/>
  <c r="I10" i="20"/>
  <c r="I9" i="20"/>
  <c r="I8" i="20"/>
  <c r="I7" i="20"/>
  <c r="I6" i="20"/>
  <c r="I5" i="20"/>
  <c r="I4" i="20"/>
  <c r="C6" i="15" l="1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103" i="11"/>
  <c r="C102" i="11"/>
  <c r="B101" i="11"/>
  <c r="C100" i="11"/>
  <c r="C99" i="11"/>
  <c r="B98" i="11"/>
  <c r="C97" i="11"/>
  <c r="C96" i="11"/>
  <c r="B95" i="11"/>
  <c r="C94" i="11"/>
  <c r="C93" i="11"/>
  <c r="B92" i="11"/>
  <c r="C91" i="11"/>
  <c r="C90" i="11"/>
  <c r="B89" i="11"/>
  <c r="C88" i="11"/>
  <c r="C87" i="11"/>
  <c r="B86" i="11"/>
  <c r="C85" i="11"/>
  <c r="C84" i="11"/>
  <c r="B83" i="11"/>
  <c r="C82" i="11"/>
  <c r="C81" i="11"/>
  <c r="B80" i="11"/>
  <c r="C79" i="11"/>
  <c r="C78" i="11"/>
  <c r="B77" i="11"/>
  <c r="C76" i="11"/>
  <c r="C75" i="11"/>
  <c r="B74" i="11"/>
  <c r="C73" i="11"/>
  <c r="C72" i="11"/>
  <c r="B71" i="11"/>
  <c r="C70" i="11"/>
  <c r="C69" i="11"/>
  <c r="B68" i="11"/>
  <c r="C67" i="11"/>
  <c r="C66" i="11"/>
  <c r="B65" i="11"/>
  <c r="C64" i="11"/>
  <c r="C63" i="11"/>
  <c r="B62" i="11"/>
  <c r="C61" i="11"/>
  <c r="C60" i="11"/>
  <c r="B59" i="11"/>
  <c r="C58" i="11"/>
  <c r="C57" i="11"/>
  <c r="B56" i="11"/>
  <c r="C55" i="11"/>
  <c r="C54" i="11"/>
  <c r="B53" i="11"/>
  <c r="C52" i="11"/>
  <c r="C51" i="11"/>
  <c r="B50" i="11"/>
  <c r="C49" i="11"/>
  <c r="C48" i="11"/>
  <c r="B47" i="11"/>
  <c r="C46" i="11"/>
  <c r="C45" i="11"/>
  <c r="B44" i="11"/>
  <c r="C43" i="11"/>
  <c r="C42" i="11"/>
  <c r="B41" i="11"/>
  <c r="C40" i="11"/>
  <c r="C39" i="11"/>
  <c r="B38" i="11"/>
  <c r="C37" i="11"/>
  <c r="C36" i="11"/>
  <c r="B35" i="11"/>
  <c r="C34" i="11"/>
  <c r="C33" i="11"/>
  <c r="B32" i="11"/>
  <c r="C31" i="11"/>
  <c r="C30" i="11"/>
  <c r="B29" i="11"/>
  <c r="C28" i="11"/>
  <c r="C27" i="11"/>
  <c r="B26" i="11"/>
  <c r="C25" i="11"/>
  <c r="C24" i="11"/>
  <c r="B23" i="11"/>
  <c r="C22" i="11"/>
  <c r="C21" i="11"/>
  <c r="B20" i="11"/>
  <c r="C19" i="11"/>
  <c r="C18" i="11"/>
  <c r="B17" i="11"/>
  <c r="C16" i="11"/>
  <c r="C15" i="11"/>
  <c r="B14" i="11"/>
  <c r="C13" i="11"/>
  <c r="C12" i="11"/>
  <c r="B11" i="11"/>
  <c r="C10" i="11"/>
  <c r="C9" i="11"/>
  <c r="B8" i="11"/>
  <c r="C7" i="11"/>
  <c r="C6" i="11"/>
  <c r="B5" i="11"/>
  <c r="B4" i="11"/>
</calcChain>
</file>

<file path=xl/sharedStrings.xml><?xml version="1.0" encoding="utf-8"?>
<sst xmlns="http://schemas.openxmlformats.org/spreadsheetml/2006/main" count="1083" uniqueCount="113">
  <si>
    <t>NI192 Percentage HH waste sent for Reuse, Recycling or Composting</t>
  </si>
  <si>
    <t>N191 Total Residual Household Waste per Household (kg/household)</t>
  </si>
  <si>
    <t>2012/13</t>
  </si>
  <si>
    <t>2013/14</t>
  </si>
  <si>
    <t>2014/15</t>
  </si>
  <si>
    <t>2011/12</t>
  </si>
  <si>
    <t>2010/11</t>
  </si>
  <si>
    <t>London Borough Waste Performance Summaries</t>
  </si>
  <si>
    <t>Barking and Dagenham LB</t>
  </si>
  <si>
    <t>Barnet LB</t>
  </si>
  <si>
    <t>Bexley LB</t>
  </si>
  <si>
    <t>Brent LB</t>
  </si>
  <si>
    <t>Bromley LB</t>
  </si>
  <si>
    <t>Camden LB</t>
  </si>
  <si>
    <t>City of London</t>
  </si>
  <si>
    <t>Croydon LB</t>
  </si>
  <si>
    <t>Ealing LB</t>
  </si>
  <si>
    <t>Enfield LB</t>
  </si>
  <si>
    <t>Greenwich LB</t>
  </si>
  <si>
    <t>Hackney LB</t>
  </si>
  <si>
    <t>Hammersmith and Fulham LB</t>
  </si>
  <si>
    <t>Haringey LB</t>
  </si>
  <si>
    <t>Harrow LB</t>
  </si>
  <si>
    <t>Havering LB</t>
  </si>
  <si>
    <t>Hillingdon LB</t>
  </si>
  <si>
    <t>Hounslow LB</t>
  </si>
  <si>
    <t>Islington LB</t>
  </si>
  <si>
    <t>Lambeth LB</t>
  </si>
  <si>
    <t>Lewisham LB</t>
  </si>
  <si>
    <t>Merton LB</t>
  </si>
  <si>
    <t>Newham LB</t>
  </si>
  <si>
    <t>Redbridge LB</t>
  </si>
  <si>
    <t>Richmond upon Thames LB</t>
  </si>
  <si>
    <t>Royal Borough of Kensington and Chelsea</t>
  </si>
  <si>
    <t xml:space="preserve">Royal Borough of Kingston upon Thames </t>
  </si>
  <si>
    <t>Southwark LB</t>
  </si>
  <si>
    <t>Sutton LB</t>
  </si>
  <si>
    <t>Tower Hamlets LB</t>
  </si>
  <si>
    <t>Waltham Forest LB</t>
  </si>
  <si>
    <t>Wandsworth LB</t>
  </si>
  <si>
    <t>Westminster City Council</t>
  </si>
  <si>
    <t>Authority</t>
  </si>
  <si>
    <t xml:space="preserve">Authority </t>
  </si>
  <si>
    <t>N191 ALL COMPARISIONS</t>
  </si>
  <si>
    <t>N192 ALL COMPARISIONS</t>
  </si>
  <si>
    <t xml:space="preserve">Recycling  </t>
  </si>
  <si>
    <t>Food Waste</t>
  </si>
  <si>
    <t xml:space="preserve">Garden Waste  </t>
  </si>
  <si>
    <t>Local Authority</t>
  </si>
  <si>
    <t>Recycling Frequency</t>
  </si>
  <si>
    <t>Recycling Container</t>
  </si>
  <si>
    <t>Refuse Frequency</t>
  </si>
  <si>
    <t>Refuse Container</t>
  </si>
  <si>
    <t>Food Waste Frequency</t>
  </si>
  <si>
    <t>Food Waste Container</t>
  </si>
  <si>
    <t>Garden Waste Frequency</t>
  </si>
  <si>
    <t>Garden Waste Container</t>
  </si>
  <si>
    <t>2014/15 year price</t>
  </si>
  <si>
    <t>Fortnightly</t>
  </si>
  <si>
    <t>35-60l boxes</t>
  </si>
  <si>
    <t>240l wheeled bin</t>
  </si>
  <si>
    <t>Weekly</t>
  </si>
  <si>
    <t>140l wheeled bin*</t>
  </si>
  <si>
    <t>û</t>
  </si>
  <si>
    <t>Non reusable sack</t>
  </si>
  <si>
    <t>23l bin</t>
  </si>
  <si>
    <t>ü</t>
  </si>
  <si>
    <t>240l wheeled bin*</t>
  </si>
  <si>
    <t>£50-60 (dependent on payment type)</t>
  </si>
  <si>
    <t>Reusable sack*</t>
  </si>
  <si>
    <t>Reusable sack</t>
  </si>
  <si>
    <r>
      <t>Brent LB</t>
    </r>
    <r>
      <rPr>
        <vertAlign val="superscript"/>
        <sz val="11"/>
        <color theme="1"/>
        <rFont val="Calibri"/>
        <family val="2"/>
        <scheme val="minor"/>
      </rPr>
      <t>1</t>
    </r>
  </si>
  <si>
    <t>180l wheeled bin</t>
  </si>
  <si>
    <t>140l wheeled bin</t>
  </si>
  <si>
    <t>More than weekly</t>
  </si>
  <si>
    <t>360l wheeled bins/ non reusable sacks</t>
  </si>
  <si>
    <t>N/A</t>
  </si>
  <si>
    <t>Householder Provides</t>
  </si>
  <si>
    <t>More than Weekly</t>
  </si>
  <si>
    <t>£23 for 6 months</t>
  </si>
  <si>
    <t>On demand</t>
  </si>
  <si>
    <t>*Garden Waste is co-collected with food waste, in the same container</t>
  </si>
  <si>
    <t>London Boroughs Waste Collection Services 2013 - 2014</t>
  </si>
  <si>
    <t>weekly</t>
  </si>
  <si>
    <t>Refuse</t>
  </si>
  <si>
    <t>Garden Waste Subscription</t>
  </si>
  <si>
    <t>£39 from 29 June 2015, fortnightly 240 litre bin</t>
  </si>
  <si>
    <t>Future Changes</t>
  </si>
  <si>
    <t>Barking &amp; Dagenham LB</t>
  </si>
  <si>
    <t>Hammersmith &amp; Fulham LB</t>
  </si>
  <si>
    <t>RB of Kensington &amp; Chelsea</t>
  </si>
  <si>
    <t xml:space="preserve">RB of Kingston upon Thames </t>
  </si>
  <si>
    <t>Percentage dry recycling</t>
  </si>
  <si>
    <t>Percentage composting</t>
  </si>
  <si>
    <t>Residual Waste</t>
  </si>
  <si>
    <t>Residual Frequency</t>
  </si>
  <si>
    <t>Residual Container</t>
  </si>
  <si>
    <t>Comparator London Boroughs Waste Collection Services 2014 - 2015</t>
  </si>
  <si>
    <t>Barnet LB - new service for yr</t>
  </si>
  <si>
    <t>Barnet LB - part new service</t>
  </si>
  <si>
    <t>Percentage kerbside kitchen only</t>
  </si>
  <si>
    <t>Percentage kerbside garden only</t>
  </si>
  <si>
    <t>Percentage kerbside mixed organics</t>
  </si>
  <si>
    <t>Percentage kerbside organic total</t>
  </si>
  <si>
    <t>London Borough Waste Performance Summaries of Statistically Similar Boroughs</t>
  </si>
  <si>
    <t>N191 London Borough Waste Performance Summaries of Statistically Similar Boroughs</t>
  </si>
  <si>
    <t>N192 London Borough Waste Performance Summaries of Statistically Similar Boroughs</t>
  </si>
  <si>
    <t>NI 191 outturn - Kgs residual per household</t>
  </si>
  <si>
    <t>NI 192 outturn - % recycled, reused &amp; composted</t>
  </si>
  <si>
    <t>Performance</t>
  </si>
  <si>
    <t>From Oct 2015 food waste is separately collected weekly in a 23 litre bin. Garden waste is fortnightly for £33 in a 240 litre bin</t>
  </si>
  <si>
    <t>From April 2015 food waste is separately collected weekly in a 23 litre bin. Garden waste is fortnightly, £40 in a 240 litre bin</t>
  </si>
  <si>
    <t>From Oct 2015 food waste is separately collected weekly in a 23 litre bin. From April 2016 garden waste is fortnightly for £75 in a 240 litre 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</si>
</sst>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##0.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Wingdings"/>
      <charset val="2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1"/>
    <xf numFmtId="0" fontId="3" fillId="0" borderId="0" xfId="1" applyFont="1" applyAlignment="1">
      <alignment horizontal="right" wrapText="1"/>
    </xf>
    <xf numFmtId="0" fontId="3" fillId="0" borderId="0" xfId="1" applyFont="1" applyAlignment="1">
      <alignment horizontal="left"/>
    </xf>
    <xf numFmtId="0" fontId="1" fillId="0" borderId="0" xfId="1" applyFont="1" applyAlignment="1">
      <alignment vertical="top" wrapText="1"/>
    </xf>
    <xf numFmtId="0" fontId="1" fillId="0" borderId="0" xfId="1" applyAlignment="1">
      <alignment wrapText="1"/>
    </xf>
    <xf numFmtId="0" fontId="2" fillId="0" borderId="0" xfId="1" applyFont="1" applyBorder="1" applyAlignment="1">
      <alignment horizontal="right" wrapText="1"/>
    </xf>
    <xf numFmtId="0" fontId="1" fillId="0" borderId="0" xfId="1" applyAlignment="1"/>
    <xf numFmtId="0" fontId="3" fillId="0" borderId="1" xfId="1" applyFont="1" applyBorder="1" applyAlignment="1">
      <alignment horizontal="right" wrapText="1"/>
    </xf>
    <xf numFmtId="4" fontId="1" fillId="0" borderId="2" xfId="1" applyNumberFormat="1" applyBorder="1" applyAlignment="1">
      <alignment horizontal="right"/>
    </xf>
    <xf numFmtId="4" fontId="1" fillId="0" borderId="3" xfId="1" applyNumberFormat="1" applyBorder="1" applyAlignment="1">
      <alignment horizontal="right"/>
    </xf>
    <xf numFmtId="0" fontId="3" fillId="0" borderId="4" xfId="1" applyFont="1" applyBorder="1" applyAlignment="1">
      <alignment horizontal="right" wrapText="1"/>
    </xf>
    <xf numFmtId="164" fontId="1" fillId="0" borderId="5" xfId="1" applyNumberFormat="1" applyBorder="1" applyAlignment="1">
      <alignment horizontal="right"/>
    </xf>
    <xf numFmtId="9" fontId="1" fillId="0" borderId="5" xfId="4" applyFont="1" applyBorder="1"/>
    <xf numFmtId="164" fontId="1" fillId="0" borderId="6" xfId="1" applyNumberFormat="1" applyBorder="1" applyAlignment="1">
      <alignment horizontal="right"/>
    </xf>
    <xf numFmtId="0" fontId="1" fillId="2" borderId="7" xfId="1" applyFill="1" applyBorder="1" applyAlignment="1">
      <alignment horizontal="left"/>
    </xf>
    <xf numFmtId="0" fontId="1" fillId="2" borderId="8" xfId="1" applyFill="1" applyBorder="1"/>
    <xf numFmtId="0" fontId="1" fillId="2" borderId="8" xfId="1" applyFill="1" applyBorder="1" applyAlignment="1">
      <alignment horizontal="center"/>
    </xf>
    <xf numFmtId="0" fontId="1" fillId="2" borderId="8" xfId="1" applyFill="1" applyBorder="1" applyAlignment="1"/>
    <xf numFmtId="0" fontId="1" fillId="2" borderId="9" xfId="1" applyFill="1" applyBorder="1"/>
    <xf numFmtId="0" fontId="3" fillId="0" borderId="10" xfId="1" applyFont="1" applyBorder="1" applyAlignment="1">
      <alignment horizontal="right" wrapText="1"/>
    </xf>
    <xf numFmtId="4" fontId="1" fillId="0" borderId="11" xfId="1" applyNumberFormat="1" applyBorder="1" applyAlignment="1">
      <alignment horizontal="right"/>
    </xf>
    <xf numFmtId="4" fontId="1" fillId="0" borderId="12" xfId="1" applyNumberFormat="1" applyBorder="1" applyAlignment="1">
      <alignment horizontal="right"/>
    </xf>
    <xf numFmtId="0" fontId="1" fillId="2" borderId="9" xfId="1" applyFill="1" applyBorder="1" applyAlignment="1">
      <alignment horizontal="center"/>
    </xf>
    <xf numFmtId="2" fontId="1" fillId="0" borderId="11" xfId="1" applyNumberFormat="1" applyBorder="1"/>
    <xf numFmtId="2" fontId="1" fillId="0" borderId="2" xfId="1" applyNumberForma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6" fillId="0" borderId="0" xfId="1" applyFont="1" applyAlignment="1"/>
    <xf numFmtId="4" fontId="1" fillId="0" borderId="15" xfId="1" applyNumberFormat="1" applyBorder="1" applyAlignment="1">
      <alignment horizontal="right"/>
    </xf>
    <xf numFmtId="2" fontId="1" fillId="0" borderId="15" xfId="1" applyNumberFormat="1" applyBorder="1"/>
    <xf numFmtId="0" fontId="0" fillId="0" borderId="0" xfId="0" applyFill="1" applyBorder="1"/>
    <xf numFmtId="0" fontId="3" fillId="0" borderId="0" xfId="1" applyFont="1" applyFill="1" applyBorder="1" applyAlignment="1">
      <alignment horizontal="left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164" fontId="1" fillId="0" borderId="0" xfId="1" applyNumberFormat="1" applyFill="1" applyBorder="1" applyAlignment="1">
      <alignment horizontal="right"/>
    </xf>
    <xf numFmtId="9" fontId="1" fillId="0" borderId="0" xfId="4" applyFont="1" applyFill="1" applyBorder="1"/>
    <xf numFmtId="0" fontId="3" fillId="0" borderId="0" xfId="1" applyFont="1" applyFill="1" applyBorder="1" applyAlignment="1">
      <alignment horizontal="right" wrapText="1"/>
    </xf>
    <xf numFmtId="4" fontId="1" fillId="0" borderId="17" xfId="1" applyNumberFormat="1" applyBorder="1" applyAlignment="1">
      <alignment horizontal="right"/>
    </xf>
    <xf numFmtId="4" fontId="1" fillId="0" borderId="18" xfId="1" applyNumberFormat="1" applyBorder="1" applyAlignment="1">
      <alignment horizontal="right"/>
    </xf>
    <xf numFmtId="4" fontId="1" fillId="0" borderId="19" xfId="1" applyNumberFormat="1" applyBorder="1" applyAlignment="1">
      <alignment horizontal="right"/>
    </xf>
    <xf numFmtId="0" fontId="3" fillId="2" borderId="14" xfId="1" applyFont="1" applyFill="1" applyBorder="1" applyAlignment="1">
      <alignment horizontal="left"/>
    </xf>
    <xf numFmtId="0" fontId="1" fillId="2" borderId="14" xfId="1" applyFill="1" applyBorder="1" applyAlignment="1">
      <alignment horizontal="left"/>
    </xf>
    <xf numFmtId="164" fontId="1" fillId="0" borderId="20" xfId="1" applyNumberFormat="1" applyBorder="1" applyAlignment="1">
      <alignment horizontal="right"/>
    </xf>
    <xf numFmtId="0" fontId="4" fillId="0" borderId="0" xfId="1" applyFont="1"/>
    <xf numFmtId="0" fontId="8" fillId="0" borderId="0" xfId="0" applyFont="1"/>
    <xf numFmtId="0" fontId="7" fillId="2" borderId="23" xfId="0" applyFont="1" applyFill="1" applyBorder="1" applyAlignment="1"/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2" borderId="27" xfId="0" applyFont="1" applyFill="1" applyBorder="1" applyAlignment="1"/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6" fontId="0" fillId="0" borderId="32" xfId="0" applyNumberForma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2" borderId="34" xfId="0" applyFont="1" applyFill="1" applyBorder="1" applyAlignment="1"/>
    <xf numFmtId="0" fontId="0" fillId="0" borderId="5" xfId="0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1" fillId="0" borderId="14" xfId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10" fontId="1" fillId="0" borderId="5" xfId="4" applyNumberFormat="1" applyFont="1" applyBorder="1"/>
    <xf numFmtId="0" fontId="1" fillId="0" borderId="0" xfId="1" applyFont="1"/>
    <xf numFmtId="0" fontId="0" fillId="0" borderId="0" xfId="0" applyAlignment="1">
      <alignment wrapText="1"/>
    </xf>
    <xf numFmtId="0" fontId="1" fillId="2" borderId="38" xfId="1" applyFill="1" applyBorder="1" applyAlignment="1">
      <alignment horizontal="center" wrapText="1"/>
    </xf>
    <xf numFmtId="0" fontId="1" fillId="2" borderId="25" xfId="1" applyFill="1" applyBorder="1" applyAlignment="1">
      <alignment horizontal="center" wrapText="1"/>
    </xf>
    <xf numFmtId="0" fontId="1" fillId="2" borderId="33" xfId="1" applyFill="1" applyBorder="1" applyAlignment="1">
      <alignment horizontal="center" wrapText="1"/>
    </xf>
    <xf numFmtId="10" fontId="0" fillId="0" borderId="33" xfId="0" applyNumberFormat="1" applyBorder="1"/>
    <xf numFmtId="10" fontId="0" fillId="0" borderId="33" xfId="4" applyNumberFormat="1" applyFont="1" applyBorder="1"/>
    <xf numFmtId="164" fontId="1" fillId="3" borderId="20" xfId="1" applyNumberFormat="1" applyFill="1" applyBorder="1" applyAlignment="1">
      <alignment horizontal="right"/>
    </xf>
    <xf numFmtId="10" fontId="1" fillId="3" borderId="5" xfId="4" applyNumberFormat="1" applyFont="1" applyFill="1" applyBorder="1"/>
    <xf numFmtId="10" fontId="0" fillId="3" borderId="33" xfId="0" applyNumberFormat="1" applyFill="1" applyBorder="1"/>
    <xf numFmtId="0" fontId="0" fillId="3" borderId="33" xfId="0" applyFill="1" applyBorder="1"/>
    <xf numFmtId="4" fontId="1" fillId="4" borderId="12" xfId="1" applyNumberFormat="1" applyFill="1" applyBorder="1" applyAlignment="1">
      <alignment horizontal="right"/>
    </xf>
    <xf numFmtId="164" fontId="1" fillId="4" borderId="6" xfId="1" applyNumberFormat="1" applyFill="1" applyBorder="1" applyAlignment="1">
      <alignment horizontal="right"/>
    </xf>
    <xf numFmtId="4" fontId="1" fillId="4" borderId="16" xfId="1" applyNumberFormat="1" applyFill="1" applyBorder="1" applyAlignment="1">
      <alignment horizontal="right"/>
    </xf>
    <xf numFmtId="0" fontId="1" fillId="0" borderId="13" xfId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4" applyNumberFormat="1" applyFont="1"/>
    <xf numFmtId="0" fontId="0" fillId="5" borderId="0" xfId="0" applyFill="1"/>
    <xf numFmtId="10" fontId="0" fillId="5" borderId="0" xfId="4" applyNumberFormat="1" applyFont="1" applyFill="1"/>
    <xf numFmtId="0" fontId="0" fillId="3" borderId="0" xfId="0" applyFill="1"/>
    <xf numFmtId="10" fontId="0" fillId="3" borderId="0" xfId="4" applyNumberFormat="1" applyFont="1" applyFill="1"/>
    <xf numFmtId="0" fontId="7" fillId="0" borderId="0" xfId="0" applyFont="1" applyAlignment="1">
      <alignment horizontal="center" wrapText="1"/>
    </xf>
    <xf numFmtId="164" fontId="1" fillId="5" borderId="20" xfId="1" applyNumberFormat="1" applyFill="1" applyBorder="1" applyAlignment="1">
      <alignment horizontal="right"/>
    </xf>
    <xf numFmtId="10" fontId="1" fillId="5" borderId="5" xfId="4" applyNumberFormat="1" applyFont="1" applyFill="1" applyBorder="1"/>
    <xf numFmtId="10" fontId="0" fillId="5" borderId="33" xfId="0" applyNumberFormat="1" applyFill="1" applyBorder="1"/>
    <xf numFmtId="10" fontId="0" fillId="5" borderId="33" xfId="4" applyNumberFormat="1" applyFont="1" applyFill="1" applyBorder="1"/>
    <xf numFmtId="0" fontId="1" fillId="5" borderId="14" xfId="1" applyFill="1" applyBorder="1" applyAlignment="1">
      <alignment horizontal="left"/>
    </xf>
    <xf numFmtId="0" fontId="1" fillId="3" borderId="14" xfId="1" applyFill="1" applyBorder="1" applyAlignment="1">
      <alignment horizontal="left"/>
    </xf>
    <xf numFmtId="0" fontId="11" fillId="0" borderId="0" xfId="0" applyFont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9" xfId="0" applyNumberFormat="1" applyFont="1" applyFill="1" applyBorder="1" applyAlignment="1">
      <alignment horizontal="center" vertical="center" wrapText="1"/>
    </xf>
    <xf numFmtId="10" fontId="12" fillId="0" borderId="40" xfId="4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2" fillId="0" borderId="0" xfId="0" applyFont="1" applyFill="1"/>
    <xf numFmtId="0" fontId="12" fillId="0" borderId="32" xfId="0" applyFont="1" applyFill="1" applyBorder="1" applyAlignment="1">
      <alignment horizontal="center" vertical="center" wrapText="1"/>
    </xf>
    <xf numFmtId="10" fontId="12" fillId="0" borderId="41" xfId="4" applyNumberFormat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wrapText="1"/>
    </xf>
    <xf numFmtId="6" fontId="13" fillId="0" borderId="33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/>
    <xf numFmtId="0" fontId="12" fillId="0" borderId="32" xfId="0" applyFont="1" applyFill="1" applyBorder="1" applyAlignment="1">
      <alignment vertical="center" wrapText="1"/>
    </xf>
    <xf numFmtId="2" fontId="13" fillId="0" borderId="39" xfId="0" applyNumberFormat="1" applyFont="1" applyFill="1" applyBorder="1" applyAlignment="1">
      <alignment horizontal="center" vertical="center" wrapText="1"/>
    </xf>
    <xf numFmtId="10" fontId="13" fillId="0" borderId="41" xfId="4" applyNumberFormat="1" applyFont="1" applyFill="1" applyBorder="1" applyAlignment="1">
      <alignment horizontal="center" vertical="center" wrapText="1"/>
    </xf>
    <xf numFmtId="10" fontId="13" fillId="0" borderId="32" xfId="0" applyNumberFormat="1" applyFont="1" applyFill="1" applyBorder="1" applyAlignment="1">
      <alignment horizontal="center" vertical="center" wrapText="1"/>
    </xf>
    <xf numFmtId="6" fontId="13" fillId="0" borderId="32" xfId="0" applyNumberFormat="1" applyFont="1" applyFill="1" applyBorder="1" applyAlignment="1">
      <alignment horizontal="center" vertical="center" wrapText="1"/>
    </xf>
  </cellXfs>
  <cellStyles count="5">
    <cellStyle name="Currency 2" xfId="2"/>
    <cellStyle name="Currency 3" xfId="3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Barnet</a:t>
            </a:r>
            <a:r>
              <a:rPr lang="en-US" sz="1100" baseline="0"/>
              <a:t> - </a:t>
            </a:r>
          </a:p>
          <a:p>
            <a:pPr>
              <a:defRPr/>
            </a:pPr>
            <a:r>
              <a:rPr lang="en-US" sz="1100"/>
              <a:t>NI192 Percentage HH waste sent for Reuse, Recycling or Composting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'Base LA Summary Data'!$B$10</c:f>
              <c:strCache>
                <c:ptCount val="1"/>
                <c:pt idx="0">
                  <c:v>NI192 Percentage HH waste sent for Reuse, Recycling or Composting</c:v>
                </c:pt>
              </c:strCache>
            </c:strRef>
          </c:tx>
          <c:invertIfNegative val="0"/>
          <c:cat>
            <c:strRef>
              <c:f>'Base LA Summary Data'!$C$8:$G$8</c:f>
              <c:strCache>
                <c:ptCount val="5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</c:strCache>
            </c:strRef>
          </c:cat>
          <c:val>
            <c:numRef>
              <c:f>'Base LA Summary Data'!$C$10:$G$10</c:f>
              <c:numCache>
                <c:formatCode>0%</c:formatCode>
                <c:ptCount val="5"/>
                <c:pt idx="0" formatCode="##0.00%">
                  <c:v>0.32774807472029333</c:v>
                </c:pt>
                <c:pt idx="1">
                  <c:v>0.33580781309772628</c:v>
                </c:pt>
                <c:pt idx="2" formatCode="##0.00%">
                  <c:v>0.33029729124104251</c:v>
                </c:pt>
                <c:pt idx="3" formatCode="##0.00%">
                  <c:v>0.36350307459856007</c:v>
                </c:pt>
                <c:pt idx="4" formatCode="##0.00%">
                  <c:v>0.37954456156449368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47456"/>
        <c:axId val="55349248"/>
      </c:barChart>
      <c:catAx>
        <c:axId val="5534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55349248"/>
        <c:crosses val="autoZero"/>
        <c:auto val="1"/>
        <c:lblAlgn val="ctr"/>
        <c:lblOffset val="100"/>
        <c:noMultiLvlLbl val="0"/>
      </c:catAx>
      <c:valAx>
        <c:axId val="55349248"/>
        <c:scaling>
          <c:orientation val="minMax"/>
          <c:max val="0.4"/>
        </c:scaling>
        <c:delete val="0"/>
        <c:axPos val="l"/>
        <c:majorGridlines/>
        <c:numFmt formatCode="##0.00%" sourceLinked="1"/>
        <c:majorTickMark val="out"/>
        <c:minorTickMark val="none"/>
        <c:tickLblPos val="nextTo"/>
        <c:crossAx val="55347456"/>
        <c:crosses val="autoZero"/>
        <c:crossBetween val="between"/>
        <c:majorUnit val="0.0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kerbside mixed organics</a:t>
            </a:r>
            <a:r>
              <a:rPr lang="en-US" baseline="0"/>
              <a:t> only</a:t>
            </a:r>
            <a:endParaRPr lang="en-US"/>
          </a:p>
        </c:rich>
      </c:tx>
      <c:layout>
        <c:manualLayout>
          <c:xMode val="edge"/>
          <c:yMode val="edge"/>
          <c:x val="0.21635793528599642"/>
          <c:y val="2.491759072633313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'2013-14 Kerbside split'!$H$3</c:f>
              <c:strCache>
                <c:ptCount val="1"/>
                <c:pt idx="0">
                  <c:v>Percentage kerbside mixed organics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'2013-14 Kerbside split'!$B$4:$B$37</c:f>
              <c:strCache>
                <c:ptCount val="34"/>
                <c:pt idx="0">
                  <c:v>Barking &amp; Dagenham LB</c:v>
                </c:pt>
                <c:pt idx="1">
                  <c:v>Barnet LB - part new service</c:v>
                </c:pt>
                <c:pt idx="2">
                  <c:v>Barnet LB - new service for yr</c:v>
                </c:pt>
                <c:pt idx="3">
                  <c:v>Bexley LB</c:v>
                </c:pt>
                <c:pt idx="4">
                  <c:v>Brent LB</c:v>
                </c:pt>
                <c:pt idx="5">
                  <c:v>Bromley LB</c:v>
                </c:pt>
                <c:pt idx="6">
                  <c:v>Camden LB</c:v>
                </c:pt>
                <c:pt idx="7">
                  <c:v>City of London</c:v>
                </c:pt>
                <c:pt idx="8">
                  <c:v>Croydon LB</c:v>
                </c:pt>
                <c:pt idx="9">
                  <c:v>Ealing LB</c:v>
                </c:pt>
                <c:pt idx="10">
                  <c:v>Enfield LB</c:v>
                </c:pt>
                <c:pt idx="11">
                  <c:v>Greenwich LB</c:v>
                </c:pt>
                <c:pt idx="12">
                  <c:v>Hackney LB</c:v>
                </c:pt>
                <c:pt idx="13">
                  <c:v>Hammersmith &amp; Fulham LB</c:v>
                </c:pt>
                <c:pt idx="14">
                  <c:v>Haringey LB</c:v>
                </c:pt>
                <c:pt idx="15">
                  <c:v>Harrow LB</c:v>
                </c:pt>
                <c:pt idx="16">
                  <c:v>Havering LB</c:v>
                </c:pt>
                <c:pt idx="17">
                  <c:v>Hillingdon LB</c:v>
                </c:pt>
                <c:pt idx="18">
                  <c:v>Hounslow LB</c:v>
                </c:pt>
                <c:pt idx="19">
                  <c:v>Islington LB</c:v>
                </c:pt>
                <c:pt idx="20">
                  <c:v>Lambeth LB</c:v>
                </c:pt>
                <c:pt idx="21">
                  <c:v>Lewisham LB</c:v>
                </c:pt>
                <c:pt idx="22">
                  <c:v>Merton LB</c:v>
                </c:pt>
                <c:pt idx="23">
                  <c:v>Newham LB</c:v>
                </c:pt>
                <c:pt idx="24">
                  <c:v>Redbridge LB</c:v>
                </c:pt>
                <c:pt idx="25">
                  <c:v>Richmond upon Thames LB</c:v>
                </c:pt>
                <c:pt idx="26">
                  <c:v>RB of Kensington &amp; Chelsea</c:v>
                </c:pt>
                <c:pt idx="27">
                  <c:v>RB of Kingston upon Thames </c:v>
                </c:pt>
                <c:pt idx="28">
                  <c:v>Southwark LB</c:v>
                </c:pt>
                <c:pt idx="29">
                  <c:v>Sutton LB</c:v>
                </c:pt>
                <c:pt idx="30">
                  <c:v>Tower Hamlets LB</c:v>
                </c:pt>
                <c:pt idx="31">
                  <c:v>Waltham Forest LB</c:v>
                </c:pt>
                <c:pt idx="32">
                  <c:v>Wandsworth LB</c:v>
                </c:pt>
                <c:pt idx="33">
                  <c:v>Westminster City Council</c:v>
                </c:pt>
              </c:strCache>
            </c:strRef>
          </c:cat>
          <c:val>
            <c:numRef>
              <c:f>'2013-14 Kerbside split'!$H$4:$H$37</c:f>
              <c:numCache>
                <c:formatCode>0.00%</c:formatCode>
                <c:ptCount val="34"/>
                <c:pt idx="0">
                  <c:v>0</c:v>
                </c:pt>
                <c:pt idx="1">
                  <c:v>8.9363788528538213E-2</c:v>
                </c:pt>
                <c:pt idx="2" formatCode="General">
                  <c:v>0</c:v>
                </c:pt>
                <c:pt idx="3">
                  <c:v>0.19528917343216537</c:v>
                </c:pt>
                <c:pt idx="4">
                  <c:v>0.1695590616896073</c:v>
                </c:pt>
                <c:pt idx="5">
                  <c:v>0</c:v>
                </c:pt>
                <c:pt idx="6">
                  <c:v>4.5133852300359975E-2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0.15478718834864344</c:v>
                </c:pt>
                <c:pt idx="11">
                  <c:v>0.14061737927847409</c:v>
                </c:pt>
                <c:pt idx="12">
                  <c:v>0</c:v>
                </c:pt>
                <c:pt idx="13">
                  <c:v>0</c:v>
                </c:pt>
                <c:pt idx="14">
                  <c:v>7.6706778065774528E-2</c:v>
                </c:pt>
                <c:pt idx="15">
                  <c:v>0.22830667532314231</c:v>
                </c:pt>
                <c:pt idx="16">
                  <c:v>0</c:v>
                </c:pt>
                <c:pt idx="17">
                  <c:v>4.8759354076408037E-2</c:v>
                </c:pt>
                <c:pt idx="18">
                  <c:v>0</c:v>
                </c:pt>
                <c:pt idx="19">
                  <c:v>5.179507879339925E-2</c:v>
                </c:pt>
                <c:pt idx="20">
                  <c:v>1.3126109127187348E-2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6.7913800879096223E-2</c:v>
                </c:pt>
                <c:pt idx="29">
                  <c:v>0</c:v>
                </c:pt>
                <c:pt idx="30">
                  <c:v>1.3597515592468312E-2</c:v>
                </c:pt>
                <c:pt idx="31">
                  <c:v>8.9021651544024971E-2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12480"/>
        <c:axId val="74214016"/>
      </c:barChart>
      <c:catAx>
        <c:axId val="74212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4214016"/>
        <c:crosses val="autoZero"/>
        <c:auto val="1"/>
        <c:lblAlgn val="ctr"/>
        <c:lblOffset val="100"/>
        <c:noMultiLvlLbl val="0"/>
      </c:catAx>
      <c:valAx>
        <c:axId val="74214016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7421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'1314 % dry high to low'!$B$3</c:f>
              <c:strCache>
                <c:ptCount val="1"/>
                <c:pt idx="0">
                  <c:v>Percentage dry recycling</c:v>
                </c:pt>
              </c:strCache>
            </c:strRef>
          </c:tx>
          <c:invertIfNegative val="0"/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'1314 % dry high to low'!$A$4:$A$37</c:f>
              <c:strCache>
                <c:ptCount val="34"/>
                <c:pt idx="0">
                  <c:v>City of London</c:v>
                </c:pt>
                <c:pt idx="1">
                  <c:v>Bexley LB</c:v>
                </c:pt>
                <c:pt idx="2">
                  <c:v>Richmond upon Thames LB</c:v>
                </c:pt>
                <c:pt idx="3">
                  <c:v>RB of Kingston upon Thames </c:v>
                </c:pt>
                <c:pt idx="4">
                  <c:v>Bromley LB</c:v>
                </c:pt>
                <c:pt idx="5">
                  <c:v>Merton LB</c:v>
                </c:pt>
                <c:pt idx="6">
                  <c:v>Sutton LB</c:v>
                </c:pt>
                <c:pt idx="7">
                  <c:v>Haringey LB</c:v>
                </c:pt>
                <c:pt idx="8">
                  <c:v>Hillingdon LB</c:v>
                </c:pt>
                <c:pt idx="9">
                  <c:v>Ealing LB</c:v>
                </c:pt>
                <c:pt idx="10">
                  <c:v>Tower Hamlets LB</c:v>
                </c:pt>
                <c:pt idx="11">
                  <c:v>Harrow LB</c:v>
                </c:pt>
                <c:pt idx="12">
                  <c:v>Southwark LB</c:v>
                </c:pt>
                <c:pt idx="13">
                  <c:v>Islington LB</c:v>
                </c:pt>
                <c:pt idx="14">
                  <c:v>RB of Kensington &amp; Chelsea</c:v>
                </c:pt>
                <c:pt idx="15">
                  <c:v>Croydon LB</c:v>
                </c:pt>
                <c:pt idx="16">
                  <c:v>Camden LB</c:v>
                </c:pt>
                <c:pt idx="17">
                  <c:v>Brent LB</c:v>
                </c:pt>
                <c:pt idx="18">
                  <c:v>Greenwich LB</c:v>
                </c:pt>
                <c:pt idx="19">
                  <c:v>Hounslow LB</c:v>
                </c:pt>
                <c:pt idx="20">
                  <c:v>Enfield LB</c:v>
                </c:pt>
                <c:pt idx="21">
                  <c:v>Barnet LB - new service for yr</c:v>
                </c:pt>
                <c:pt idx="22">
                  <c:v>Waltham Forest LB</c:v>
                </c:pt>
                <c:pt idx="23">
                  <c:v>Westminster City Council</c:v>
                </c:pt>
                <c:pt idx="24">
                  <c:v>Barnet LB - part new service</c:v>
                </c:pt>
                <c:pt idx="25">
                  <c:v>Wandsworth LB</c:v>
                </c:pt>
                <c:pt idx="26">
                  <c:v>Hammersmith &amp; Fulham LB</c:v>
                </c:pt>
                <c:pt idx="27">
                  <c:v>Hackney LB</c:v>
                </c:pt>
                <c:pt idx="28">
                  <c:v>Lambeth LB</c:v>
                </c:pt>
                <c:pt idx="29">
                  <c:v>Havering LB</c:v>
                </c:pt>
                <c:pt idx="30">
                  <c:v>Redbridge LB</c:v>
                </c:pt>
                <c:pt idx="31">
                  <c:v>Lewisham LB</c:v>
                </c:pt>
                <c:pt idx="32">
                  <c:v>Newham LB</c:v>
                </c:pt>
                <c:pt idx="33">
                  <c:v>Barking &amp; Dagenham LB</c:v>
                </c:pt>
              </c:strCache>
            </c:strRef>
          </c:cat>
          <c:val>
            <c:numRef>
              <c:f>'1314 % dry high to low'!$B$4:$B$37</c:f>
              <c:numCache>
                <c:formatCode>0.00%</c:formatCode>
                <c:ptCount val="34"/>
                <c:pt idx="0">
                  <c:v>0.36</c:v>
                </c:pt>
                <c:pt idx="1">
                  <c:v>0.31040000000000001</c:v>
                </c:pt>
                <c:pt idx="2">
                  <c:v>0.2944</c:v>
                </c:pt>
                <c:pt idx="3">
                  <c:v>0.29349999999999998</c:v>
                </c:pt>
                <c:pt idx="4">
                  <c:v>0.29239999999999999</c:v>
                </c:pt>
                <c:pt idx="5">
                  <c:v>0.27839999999999998</c:v>
                </c:pt>
                <c:pt idx="6">
                  <c:v>0.27460000000000001</c:v>
                </c:pt>
                <c:pt idx="7">
                  <c:v>0.26889999999999997</c:v>
                </c:pt>
                <c:pt idx="8">
                  <c:v>0.2671</c:v>
                </c:pt>
                <c:pt idx="9">
                  <c:v>0.26190000000000002</c:v>
                </c:pt>
                <c:pt idx="10">
                  <c:v>0.26069999999999999</c:v>
                </c:pt>
                <c:pt idx="11">
                  <c:v>0.2571</c:v>
                </c:pt>
                <c:pt idx="12">
                  <c:v>0.25690000000000002</c:v>
                </c:pt>
                <c:pt idx="13">
                  <c:v>0.25109999999999999</c:v>
                </c:pt>
                <c:pt idx="14">
                  <c:v>0.2422</c:v>
                </c:pt>
                <c:pt idx="15">
                  <c:v>0.2382</c:v>
                </c:pt>
                <c:pt idx="16">
                  <c:v>0.23719999999999999</c:v>
                </c:pt>
                <c:pt idx="17">
                  <c:v>0.23549999999999999</c:v>
                </c:pt>
                <c:pt idx="18">
                  <c:v>0.2339</c:v>
                </c:pt>
                <c:pt idx="19">
                  <c:v>0.22750000000000001</c:v>
                </c:pt>
                <c:pt idx="20">
                  <c:v>0.22309999999999999</c:v>
                </c:pt>
                <c:pt idx="21">
                  <c:v>0.22270000000000001</c:v>
                </c:pt>
                <c:pt idx="22">
                  <c:v>0.22159999999999999</c:v>
                </c:pt>
                <c:pt idx="23">
                  <c:v>0.20730000000000001</c:v>
                </c:pt>
                <c:pt idx="24">
                  <c:v>0.20180000000000001</c:v>
                </c:pt>
                <c:pt idx="25">
                  <c:v>0.20030000000000001</c:v>
                </c:pt>
                <c:pt idx="26">
                  <c:v>0.19919999999999999</c:v>
                </c:pt>
                <c:pt idx="27">
                  <c:v>0.1958</c:v>
                </c:pt>
                <c:pt idx="28">
                  <c:v>0.1832</c:v>
                </c:pt>
                <c:pt idx="29">
                  <c:v>0.18310000000000001</c:v>
                </c:pt>
                <c:pt idx="30">
                  <c:v>0.17580000000000001</c:v>
                </c:pt>
                <c:pt idx="31">
                  <c:v>0.16900000000000001</c:v>
                </c:pt>
                <c:pt idx="32">
                  <c:v>0.1457</c:v>
                </c:pt>
                <c:pt idx="33">
                  <c:v>0.1366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3520"/>
        <c:axId val="128445056"/>
      </c:barChart>
      <c:catAx>
        <c:axId val="128443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8445056"/>
        <c:crosses val="autoZero"/>
        <c:auto val="1"/>
        <c:lblAlgn val="ctr"/>
        <c:lblOffset val="100"/>
        <c:noMultiLvlLbl val="0"/>
      </c:catAx>
      <c:valAx>
        <c:axId val="1284450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844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'1314 % food high to low'!$B$3</c:f>
              <c:strCache>
                <c:ptCount val="1"/>
                <c:pt idx="0">
                  <c:v>Percentage kerbside kitchen only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'1314 % food high to low'!$A$4:$A$37</c:f>
              <c:strCache>
                <c:ptCount val="34"/>
                <c:pt idx="0">
                  <c:v>Bromley LB</c:v>
                </c:pt>
                <c:pt idx="1">
                  <c:v>Croydon LB</c:v>
                </c:pt>
                <c:pt idx="2">
                  <c:v>RB of Kingston upon Thames </c:v>
                </c:pt>
                <c:pt idx="3">
                  <c:v>Ealing LB</c:v>
                </c:pt>
                <c:pt idx="4">
                  <c:v>Merton LB</c:v>
                </c:pt>
                <c:pt idx="5">
                  <c:v>Barnet LB - new service for yr</c:v>
                </c:pt>
                <c:pt idx="6">
                  <c:v>Richmond upon Thames LB</c:v>
                </c:pt>
                <c:pt idx="7">
                  <c:v>Hounslow LB</c:v>
                </c:pt>
                <c:pt idx="8">
                  <c:v>City of London</c:v>
                </c:pt>
                <c:pt idx="9">
                  <c:v>Hackney LB</c:v>
                </c:pt>
                <c:pt idx="10">
                  <c:v>Barnet LB - part new service</c:v>
                </c:pt>
                <c:pt idx="11">
                  <c:v>Lambeth LB</c:v>
                </c:pt>
                <c:pt idx="12">
                  <c:v>Barking &amp; Dagenham LB</c:v>
                </c:pt>
                <c:pt idx="13">
                  <c:v>Bexley LB</c:v>
                </c:pt>
                <c:pt idx="14">
                  <c:v>Brent LB</c:v>
                </c:pt>
                <c:pt idx="15">
                  <c:v>Camden LB</c:v>
                </c:pt>
                <c:pt idx="16">
                  <c:v>Enfield LB</c:v>
                </c:pt>
                <c:pt idx="17">
                  <c:v>Greenwich LB</c:v>
                </c:pt>
                <c:pt idx="18">
                  <c:v>Hammersmith &amp; Fulham LB</c:v>
                </c:pt>
                <c:pt idx="19">
                  <c:v>Haringey LB</c:v>
                </c:pt>
                <c:pt idx="20">
                  <c:v>Harrow LB</c:v>
                </c:pt>
                <c:pt idx="21">
                  <c:v>Havering LB</c:v>
                </c:pt>
                <c:pt idx="22">
                  <c:v>Hillingdon LB</c:v>
                </c:pt>
                <c:pt idx="23">
                  <c:v>Islington LB</c:v>
                </c:pt>
                <c:pt idx="24">
                  <c:v>Lewisham LB</c:v>
                </c:pt>
                <c:pt idx="25">
                  <c:v>Newham LB</c:v>
                </c:pt>
                <c:pt idx="26">
                  <c:v>Redbridge LB</c:v>
                </c:pt>
                <c:pt idx="27">
                  <c:v>RB of Kensington &amp; Chelsea</c:v>
                </c:pt>
                <c:pt idx="28">
                  <c:v>Southwark LB</c:v>
                </c:pt>
                <c:pt idx="29">
                  <c:v>Sutton LB</c:v>
                </c:pt>
                <c:pt idx="30">
                  <c:v>Tower Hamlets LB</c:v>
                </c:pt>
                <c:pt idx="31">
                  <c:v>Waltham Forest LB</c:v>
                </c:pt>
                <c:pt idx="32">
                  <c:v>Wandsworth LB</c:v>
                </c:pt>
                <c:pt idx="33">
                  <c:v>Westminster City Council</c:v>
                </c:pt>
              </c:strCache>
            </c:strRef>
          </c:cat>
          <c:val>
            <c:numRef>
              <c:f>'1314 % food high to low'!$B$4:$B$37</c:f>
              <c:numCache>
                <c:formatCode>0.00%</c:formatCode>
                <c:ptCount val="34"/>
                <c:pt idx="0">
                  <c:v>8.7999999999999995E-2</c:v>
                </c:pt>
                <c:pt idx="1">
                  <c:v>7.6300000000000007E-2</c:v>
                </c:pt>
                <c:pt idx="2">
                  <c:v>6.9099999999999995E-2</c:v>
                </c:pt>
                <c:pt idx="3">
                  <c:v>6.7443788989615339E-2</c:v>
                </c:pt>
                <c:pt idx="4">
                  <c:v>5.7200000000000001E-2</c:v>
                </c:pt>
                <c:pt idx="5">
                  <c:v>4.6800000000000001E-2</c:v>
                </c:pt>
                <c:pt idx="6">
                  <c:v>3.8899999999999997E-2</c:v>
                </c:pt>
                <c:pt idx="7">
                  <c:v>3.2000000000000001E-2</c:v>
                </c:pt>
                <c:pt idx="8">
                  <c:v>2.9000000000000001E-2</c:v>
                </c:pt>
                <c:pt idx="9">
                  <c:v>2.76E-2</c:v>
                </c:pt>
                <c:pt idx="10">
                  <c:v>2.3400000000000001E-2</c:v>
                </c:pt>
                <c:pt idx="11">
                  <c:v>2.8431796472134529E-3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71488"/>
        <c:axId val="53805056"/>
      </c:barChart>
      <c:catAx>
        <c:axId val="53471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3805056"/>
        <c:crosses val="autoZero"/>
        <c:auto val="1"/>
        <c:lblAlgn val="ctr"/>
        <c:lblOffset val="100"/>
        <c:noMultiLvlLbl val="0"/>
      </c:catAx>
      <c:valAx>
        <c:axId val="538050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34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'1314 % garden high to low'!$B$3</c:f>
              <c:strCache>
                <c:ptCount val="1"/>
                <c:pt idx="0">
                  <c:v>Percentage kerbside garden only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'1314 % garden high to low'!$A$4:$A$37</c:f>
              <c:strCache>
                <c:ptCount val="34"/>
                <c:pt idx="0">
                  <c:v>Barnet LB - new service for yr</c:v>
                </c:pt>
                <c:pt idx="1">
                  <c:v>Redbridge LB</c:v>
                </c:pt>
                <c:pt idx="2">
                  <c:v>Hillingdon LB</c:v>
                </c:pt>
                <c:pt idx="3">
                  <c:v>Croydon LB</c:v>
                </c:pt>
                <c:pt idx="4">
                  <c:v>Havering LB</c:v>
                </c:pt>
                <c:pt idx="5">
                  <c:v>Sutton LB</c:v>
                </c:pt>
                <c:pt idx="6">
                  <c:v>Richmond upon Thames LB</c:v>
                </c:pt>
                <c:pt idx="7">
                  <c:v>Hounslow LB</c:v>
                </c:pt>
                <c:pt idx="8">
                  <c:v>Barking &amp; Dagenham LB</c:v>
                </c:pt>
                <c:pt idx="9">
                  <c:v>RB of Kingston upon Thames </c:v>
                </c:pt>
                <c:pt idx="10">
                  <c:v>Bromley LB</c:v>
                </c:pt>
                <c:pt idx="11">
                  <c:v>Ealing LB</c:v>
                </c:pt>
                <c:pt idx="12">
                  <c:v>Barnet LB - part new service</c:v>
                </c:pt>
                <c:pt idx="13">
                  <c:v>Hackney LB</c:v>
                </c:pt>
                <c:pt idx="14">
                  <c:v>Merton LB</c:v>
                </c:pt>
                <c:pt idx="15">
                  <c:v>RB of Kensington &amp; Chelsea</c:v>
                </c:pt>
                <c:pt idx="16">
                  <c:v>Southwark LB</c:v>
                </c:pt>
                <c:pt idx="17">
                  <c:v>Islington LB</c:v>
                </c:pt>
                <c:pt idx="18">
                  <c:v>Lambeth LB</c:v>
                </c:pt>
                <c:pt idx="19">
                  <c:v>Greenwich LB</c:v>
                </c:pt>
                <c:pt idx="20">
                  <c:v>Newham LB</c:v>
                </c:pt>
                <c:pt idx="21">
                  <c:v>Wandsworth LB</c:v>
                </c:pt>
                <c:pt idx="22">
                  <c:v>Hammersmith &amp; Fulham LB</c:v>
                </c:pt>
                <c:pt idx="23">
                  <c:v>Lewisham LB</c:v>
                </c:pt>
                <c:pt idx="24">
                  <c:v>Bexley LB</c:v>
                </c:pt>
                <c:pt idx="25">
                  <c:v>Brent LB</c:v>
                </c:pt>
                <c:pt idx="26">
                  <c:v>Camden LB</c:v>
                </c:pt>
                <c:pt idx="27">
                  <c:v>City of London</c:v>
                </c:pt>
                <c:pt idx="28">
                  <c:v>Enfield LB</c:v>
                </c:pt>
                <c:pt idx="29">
                  <c:v>Haringey LB</c:v>
                </c:pt>
                <c:pt idx="30">
                  <c:v>Harrow LB</c:v>
                </c:pt>
                <c:pt idx="31">
                  <c:v>Tower Hamlets LB</c:v>
                </c:pt>
                <c:pt idx="32">
                  <c:v>Waltham Forest LB</c:v>
                </c:pt>
                <c:pt idx="33">
                  <c:v>Westminster City Council</c:v>
                </c:pt>
              </c:strCache>
            </c:strRef>
          </c:cat>
          <c:val>
            <c:numRef>
              <c:f>'1314 % garden high to low'!$B$4:$B$37</c:f>
              <c:numCache>
                <c:formatCode>0.00%</c:formatCode>
                <c:ptCount val="34"/>
                <c:pt idx="0">
                  <c:v>0.10440000000000001</c:v>
                </c:pt>
                <c:pt idx="1">
                  <c:v>9.164062114925503E-2</c:v>
                </c:pt>
                <c:pt idx="2">
                  <c:v>7.1888538794801102E-2</c:v>
                </c:pt>
                <c:pt idx="3">
                  <c:v>7.0791084282148253E-2</c:v>
                </c:pt>
                <c:pt idx="4">
                  <c:v>6.4125168022762608E-2</c:v>
                </c:pt>
                <c:pt idx="5">
                  <c:v>6.2929706740474656E-2</c:v>
                </c:pt>
                <c:pt idx="6">
                  <c:v>6.128035215332249E-2</c:v>
                </c:pt>
                <c:pt idx="7">
                  <c:v>5.7184096245022048E-2</c:v>
                </c:pt>
                <c:pt idx="8">
                  <c:v>5.071362637412484E-2</c:v>
                </c:pt>
                <c:pt idx="9">
                  <c:v>3.7652827157174204E-2</c:v>
                </c:pt>
                <c:pt idx="10">
                  <c:v>3.6361342150341924E-2</c:v>
                </c:pt>
                <c:pt idx="11">
                  <c:v>3.4556277076016211E-2</c:v>
                </c:pt>
                <c:pt idx="12">
                  <c:v>3.4224820627245536E-2</c:v>
                </c:pt>
                <c:pt idx="13">
                  <c:v>2.8228033447902964E-2</c:v>
                </c:pt>
                <c:pt idx="14">
                  <c:v>1.9116496567485181E-2</c:v>
                </c:pt>
                <c:pt idx="15">
                  <c:v>1.2219595652006537E-2</c:v>
                </c:pt>
                <c:pt idx="16">
                  <c:v>1.1943883903873881E-2</c:v>
                </c:pt>
                <c:pt idx="17">
                  <c:v>1.1030500432009299E-2</c:v>
                </c:pt>
                <c:pt idx="18">
                  <c:v>9.3502019945326288E-3</c:v>
                </c:pt>
                <c:pt idx="19">
                  <c:v>5.2343800460866591E-3</c:v>
                </c:pt>
                <c:pt idx="20">
                  <c:v>3.9426772257769062E-3</c:v>
                </c:pt>
                <c:pt idx="21">
                  <c:v>3.6935413770692572E-3</c:v>
                </c:pt>
                <c:pt idx="22">
                  <c:v>2.6966297261601414E-3</c:v>
                </c:pt>
                <c:pt idx="23">
                  <c:v>1.8073303742112724E-3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55872"/>
        <c:axId val="118801152"/>
      </c:barChart>
      <c:catAx>
        <c:axId val="53455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8801152"/>
        <c:crosses val="autoZero"/>
        <c:auto val="1"/>
        <c:lblAlgn val="ctr"/>
        <c:lblOffset val="100"/>
        <c:noMultiLvlLbl val="0"/>
      </c:catAx>
      <c:valAx>
        <c:axId val="1188011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345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'1314 % mix org high to low'!$B$3</c:f>
              <c:strCache>
                <c:ptCount val="1"/>
                <c:pt idx="0">
                  <c:v>Percentage kerbside mixed organics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'1314 % mix org high to low'!$A$4:$A$37</c:f>
              <c:strCache>
                <c:ptCount val="34"/>
                <c:pt idx="0">
                  <c:v>Harrow LB</c:v>
                </c:pt>
                <c:pt idx="1">
                  <c:v>Bexley LB</c:v>
                </c:pt>
                <c:pt idx="2">
                  <c:v>Brent LB</c:v>
                </c:pt>
                <c:pt idx="3">
                  <c:v>Enfield LB</c:v>
                </c:pt>
                <c:pt idx="4">
                  <c:v>Greenwich LB</c:v>
                </c:pt>
                <c:pt idx="5">
                  <c:v>Barnet LB - part new service</c:v>
                </c:pt>
                <c:pt idx="6">
                  <c:v>Waltham Forest LB</c:v>
                </c:pt>
                <c:pt idx="7">
                  <c:v>Haringey LB</c:v>
                </c:pt>
                <c:pt idx="8">
                  <c:v>Southwark LB</c:v>
                </c:pt>
                <c:pt idx="9">
                  <c:v>Islington LB</c:v>
                </c:pt>
                <c:pt idx="10">
                  <c:v>Hillingdon LB</c:v>
                </c:pt>
                <c:pt idx="11">
                  <c:v>Camden LB</c:v>
                </c:pt>
                <c:pt idx="12">
                  <c:v>Tower Hamlets LB</c:v>
                </c:pt>
                <c:pt idx="13">
                  <c:v>Lambeth LB</c:v>
                </c:pt>
                <c:pt idx="14">
                  <c:v>Barking &amp; Dagenham LB</c:v>
                </c:pt>
                <c:pt idx="15">
                  <c:v>Barnet LB - new service for yr</c:v>
                </c:pt>
                <c:pt idx="16">
                  <c:v>Bromley LB</c:v>
                </c:pt>
                <c:pt idx="17">
                  <c:v>City of London</c:v>
                </c:pt>
                <c:pt idx="18">
                  <c:v>Croydon LB</c:v>
                </c:pt>
                <c:pt idx="19">
                  <c:v>Ealing LB</c:v>
                </c:pt>
                <c:pt idx="20">
                  <c:v>Hackney LB</c:v>
                </c:pt>
                <c:pt idx="21">
                  <c:v>Hammersmith &amp; Fulham LB</c:v>
                </c:pt>
                <c:pt idx="22">
                  <c:v>Havering LB</c:v>
                </c:pt>
                <c:pt idx="23">
                  <c:v>Hounslow LB</c:v>
                </c:pt>
                <c:pt idx="24">
                  <c:v>Lewisham LB</c:v>
                </c:pt>
                <c:pt idx="25">
                  <c:v>Merton LB</c:v>
                </c:pt>
                <c:pt idx="26">
                  <c:v>Newham LB</c:v>
                </c:pt>
                <c:pt idx="27">
                  <c:v>Redbridge LB</c:v>
                </c:pt>
                <c:pt idx="28">
                  <c:v>Richmond upon Thames LB</c:v>
                </c:pt>
                <c:pt idx="29">
                  <c:v>RB of Kensington &amp; Chelsea</c:v>
                </c:pt>
                <c:pt idx="30">
                  <c:v>RB of Kingston upon Thames </c:v>
                </c:pt>
                <c:pt idx="31">
                  <c:v>Sutton LB</c:v>
                </c:pt>
                <c:pt idx="32">
                  <c:v>Wandsworth LB</c:v>
                </c:pt>
                <c:pt idx="33">
                  <c:v>Westminster City Council</c:v>
                </c:pt>
              </c:strCache>
            </c:strRef>
          </c:cat>
          <c:val>
            <c:numRef>
              <c:f>'1314 % mix org high to low'!$B$4:$B$37</c:f>
              <c:numCache>
                <c:formatCode>0.00%</c:formatCode>
                <c:ptCount val="34"/>
                <c:pt idx="0">
                  <c:v>0.22830667532314231</c:v>
                </c:pt>
                <c:pt idx="1">
                  <c:v>0.19528917343216537</c:v>
                </c:pt>
                <c:pt idx="2">
                  <c:v>0.1695590616896073</c:v>
                </c:pt>
                <c:pt idx="3">
                  <c:v>0.15478718834864344</c:v>
                </c:pt>
                <c:pt idx="4">
                  <c:v>0.14061737927847409</c:v>
                </c:pt>
                <c:pt idx="5">
                  <c:v>8.9363788528538213E-2</c:v>
                </c:pt>
                <c:pt idx="6">
                  <c:v>8.9021651544024971E-2</c:v>
                </c:pt>
                <c:pt idx="7">
                  <c:v>7.6706778065774528E-2</c:v>
                </c:pt>
                <c:pt idx="8">
                  <c:v>6.7913800879096223E-2</c:v>
                </c:pt>
                <c:pt idx="9">
                  <c:v>5.179507879339925E-2</c:v>
                </c:pt>
                <c:pt idx="10">
                  <c:v>4.8759354076408037E-2</c:v>
                </c:pt>
                <c:pt idx="11">
                  <c:v>4.5133852300359975E-2</c:v>
                </c:pt>
                <c:pt idx="12">
                  <c:v>1.3597515592468312E-2</c:v>
                </c:pt>
                <c:pt idx="13">
                  <c:v>1.3126109127187348E-2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79168"/>
        <c:axId val="127485056"/>
      </c:barChart>
      <c:catAx>
        <c:axId val="127479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7485056"/>
        <c:crosses val="autoZero"/>
        <c:auto val="1"/>
        <c:lblAlgn val="ctr"/>
        <c:lblOffset val="100"/>
        <c:noMultiLvlLbl val="0"/>
      </c:catAx>
      <c:valAx>
        <c:axId val="1274850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747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/>
              <a:t>Barnet -</a:t>
            </a:r>
          </a:p>
          <a:p>
            <a:pPr>
              <a:defRPr/>
            </a:pPr>
            <a:r>
              <a:rPr lang="en-GB" sz="1100"/>
              <a:t>N191 Total Residual Household Waste per Household (kg/household)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 LA Summary Data'!$B$9</c:f>
              <c:strCache>
                <c:ptCount val="1"/>
                <c:pt idx="0">
                  <c:v>N191 Total Residual Household Waste per Household (kg/household)</c:v>
                </c:pt>
              </c:strCache>
            </c:strRef>
          </c:tx>
          <c:marker>
            <c:symbol val="none"/>
          </c:marker>
          <c:cat>
            <c:strRef>
              <c:f>'Base LA Summary Data'!$C$8:$G$8</c:f>
              <c:strCache>
                <c:ptCount val="5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</c:strCache>
            </c:strRef>
          </c:cat>
          <c:val>
            <c:numRef>
              <c:f>'Base LA Summary Data'!$C$9:$G$9</c:f>
              <c:numCache>
                <c:formatCode>0.00</c:formatCode>
                <c:ptCount val="5"/>
                <c:pt idx="0" formatCode="#,##0.00">
                  <c:v>716.8157457565909</c:v>
                </c:pt>
                <c:pt idx="1">
                  <c:v>692.01920742591938</c:v>
                </c:pt>
                <c:pt idx="2" formatCode="#,##0.00">
                  <c:v>670.48346055979641</c:v>
                </c:pt>
                <c:pt idx="3" formatCode="#,##0.00">
                  <c:v>639.68457502623312</c:v>
                </c:pt>
                <c:pt idx="4" formatCode="#,##0.00">
                  <c:v>634.96285414480587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31456"/>
        <c:axId val="54932992"/>
      </c:lineChart>
      <c:catAx>
        <c:axId val="5493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54932992"/>
        <c:crosses val="autoZero"/>
        <c:auto val="1"/>
        <c:lblAlgn val="ctr"/>
        <c:lblOffset val="100"/>
        <c:noMultiLvlLbl val="0"/>
      </c:catAx>
      <c:valAx>
        <c:axId val="549329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493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N191 Total Residual Household Waste per Household </a:t>
            </a:r>
            <a:endParaRPr lang="en-GB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 Summaries Re-worked'!$C$5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'LA Summaries Re-worked'!$B$6:$B$38</c:f>
              <c:strCache>
                <c:ptCount val="33"/>
                <c:pt idx="0">
                  <c:v>Barking and Dagenham LB</c:v>
                </c:pt>
                <c:pt idx="1">
                  <c:v>Barnet LB</c:v>
                </c:pt>
                <c:pt idx="2">
                  <c:v>Bexley LB</c:v>
                </c:pt>
                <c:pt idx="3">
                  <c:v>Brent LB</c:v>
                </c:pt>
                <c:pt idx="4">
                  <c:v>Bromley LB</c:v>
                </c:pt>
                <c:pt idx="5">
                  <c:v>Camden LB</c:v>
                </c:pt>
                <c:pt idx="6">
                  <c:v>City of London</c:v>
                </c:pt>
                <c:pt idx="7">
                  <c:v>Croydon LB</c:v>
                </c:pt>
                <c:pt idx="8">
                  <c:v>Ealing LB</c:v>
                </c:pt>
                <c:pt idx="9">
                  <c:v>Enfield LB</c:v>
                </c:pt>
                <c:pt idx="10">
                  <c:v>Greenwich LB</c:v>
                </c:pt>
                <c:pt idx="11">
                  <c:v>Hackney LB</c:v>
                </c:pt>
                <c:pt idx="12">
                  <c:v>Hammersmith and Fulham LB</c:v>
                </c:pt>
                <c:pt idx="13">
                  <c:v>Haringey LB</c:v>
                </c:pt>
                <c:pt idx="14">
                  <c:v>Harrow LB</c:v>
                </c:pt>
                <c:pt idx="15">
                  <c:v>Havering LB</c:v>
                </c:pt>
                <c:pt idx="16">
                  <c:v>Hillingdon LB</c:v>
                </c:pt>
                <c:pt idx="17">
                  <c:v>Hounslow LB</c:v>
                </c:pt>
                <c:pt idx="18">
                  <c:v>Islington LB</c:v>
                </c:pt>
                <c:pt idx="19">
                  <c:v>Lambeth LB</c:v>
                </c:pt>
                <c:pt idx="20">
                  <c:v>Lewisham LB</c:v>
                </c:pt>
                <c:pt idx="21">
                  <c:v>Merton LB</c:v>
                </c:pt>
                <c:pt idx="22">
                  <c:v>Newham LB</c:v>
                </c:pt>
                <c:pt idx="23">
                  <c:v>Redbridge LB</c:v>
                </c:pt>
                <c:pt idx="24">
                  <c:v>Richmond upon Thames LB</c:v>
                </c:pt>
                <c:pt idx="25">
                  <c:v>Royal Borough of Kensington and Chelsea</c:v>
                </c:pt>
                <c:pt idx="26">
                  <c:v>Royal Borough of Kingston upon Thames </c:v>
                </c:pt>
                <c:pt idx="27">
                  <c:v>Southwark LB</c:v>
                </c:pt>
                <c:pt idx="28">
                  <c:v>Sutton LB</c:v>
                </c:pt>
                <c:pt idx="29">
                  <c:v>Tower Hamlets LB</c:v>
                </c:pt>
                <c:pt idx="30">
                  <c:v>Waltham Forest LB</c:v>
                </c:pt>
                <c:pt idx="31">
                  <c:v>Wandsworth LB</c:v>
                </c:pt>
                <c:pt idx="32">
                  <c:v>Westminster City Council</c:v>
                </c:pt>
              </c:strCache>
            </c:strRef>
          </c:cat>
          <c:val>
            <c:numRef>
              <c:f>'LA Summaries Re-worked'!$C$6:$C$38</c:f>
              <c:numCache>
                <c:formatCode>#,##0.00</c:formatCode>
                <c:ptCount val="33"/>
                <c:pt idx="0">
                  <c:v>848.56946992006726</c:v>
                </c:pt>
                <c:pt idx="1">
                  <c:v>716.8157457565909</c:v>
                </c:pt>
                <c:pt idx="2">
                  <c:v>504.50639116719242</c:v>
                </c:pt>
                <c:pt idx="3">
                  <c:v>643.63810903821775</c:v>
                </c:pt>
                <c:pt idx="4">
                  <c:v>523.71420109580924</c:v>
                </c:pt>
                <c:pt idx="5">
                  <c:v>503.22511117584224</c:v>
                </c:pt>
                <c:pt idx="6">
                  <c:v>459.26580065359474</c:v>
                </c:pt>
                <c:pt idx="7">
                  <c:v>588.67619057377055</c:v>
                </c:pt>
                <c:pt idx="8">
                  <c:v>500.01126760563375</c:v>
                </c:pt>
                <c:pt idx="9">
                  <c:v>626.50852603779822</c:v>
                </c:pt>
                <c:pt idx="10">
                  <c:v>599.97046644133263</c:v>
                </c:pt>
                <c:pt idx="11">
                  <c:v>563.8252619094684</c:v>
                </c:pt>
                <c:pt idx="12">
                  <c:v>504.55802410518623</c:v>
                </c:pt>
                <c:pt idx="13">
                  <c:v>606.83357553326198</c:v>
                </c:pt>
                <c:pt idx="14">
                  <c:v>507.88137549042233</c:v>
                </c:pt>
                <c:pt idx="15">
                  <c:v>727.0684161490683</c:v>
                </c:pt>
                <c:pt idx="16">
                  <c:v>566.70816703129458</c:v>
                </c:pt>
                <c:pt idx="17">
                  <c:v>635.20550935550932</c:v>
                </c:pt>
                <c:pt idx="18">
                  <c:v>452.8123123304191</c:v>
                </c:pt>
                <c:pt idx="19">
                  <c:v>457.51697236653865</c:v>
                </c:pt>
                <c:pt idx="20">
                  <c:v>761.99120719032203</c:v>
                </c:pt>
                <c:pt idx="21">
                  <c:v>559.51028444224585</c:v>
                </c:pt>
                <c:pt idx="22">
                  <c:v>906.30895608628646</c:v>
                </c:pt>
                <c:pt idx="23">
                  <c:v>738.99447086801433</c:v>
                </c:pt>
                <c:pt idx="24">
                  <c:v>533.16388344760037</c:v>
                </c:pt>
                <c:pt idx="25">
                  <c:v>437.85953959484345</c:v>
                </c:pt>
                <c:pt idx="26">
                  <c:v>483.24565453137097</c:v>
                </c:pt>
                <c:pt idx="27">
                  <c:v>648.84070608586251</c:v>
                </c:pt>
                <c:pt idx="28">
                  <c:v>605.1908224674022</c:v>
                </c:pt>
                <c:pt idx="29">
                  <c:v>460.13969035955262</c:v>
                </c:pt>
                <c:pt idx="30">
                  <c:v>737.0033478746069</c:v>
                </c:pt>
                <c:pt idx="31">
                  <c:v>526.88857718120823</c:v>
                </c:pt>
                <c:pt idx="32">
                  <c:v>502.35516559565008</c:v>
                </c:pt>
              </c:numCache>
            </c:numRef>
          </c:val>
        </c:ser>
        <c:ser>
          <c:idx val="1"/>
          <c:order val="1"/>
          <c:tx>
            <c:strRef>
              <c:f>'LA Summaries Re-worked'!$D$5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'LA Summaries Re-worked'!$B$6:$B$38</c:f>
              <c:strCache>
                <c:ptCount val="33"/>
                <c:pt idx="0">
                  <c:v>Barking and Dagenham LB</c:v>
                </c:pt>
                <c:pt idx="1">
                  <c:v>Barnet LB</c:v>
                </c:pt>
                <c:pt idx="2">
                  <c:v>Bexley LB</c:v>
                </c:pt>
                <c:pt idx="3">
                  <c:v>Brent LB</c:v>
                </c:pt>
                <c:pt idx="4">
                  <c:v>Bromley LB</c:v>
                </c:pt>
                <c:pt idx="5">
                  <c:v>Camden LB</c:v>
                </c:pt>
                <c:pt idx="6">
                  <c:v>City of London</c:v>
                </c:pt>
                <c:pt idx="7">
                  <c:v>Croydon LB</c:v>
                </c:pt>
                <c:pt idx="8">
                  <c:v>Ealing LB</c:v>
                </c:pt>
                <c:pt idx="9">
                  <c:v>Enfield LB</c:v>
                </c:pt>
                <c:pt idx="10">
                  <c:v>Greenwich LB</c:v>
                </c:pt>
                <c:pt idx="11">
                  <c:v>Hackney LB</c:v>
                </c:pt>
                <c:pt idx="12">
                  <c:v>Hammersmith and Fulham LB</c:v>
                </c:pt>
                <c:pt idx="13">
                  <c:v>Haringey LB</c:v>
                </c:pt>
                <c:pt idx="14">
                  <c:v>Harrow LB</c:v>
                </c:pt>
                <c:pt idx="15">
                  <c:v>Havering LB</c:v>
                </c:pt>
                <c:pt idx="16">
                  <c:v>Hillingdon LB</c:v>
                </c:pt>
                <c:pt idx="17">
                  <c:v>Hounslow LB</c:v>
                </c:pt>
                <c:pt idx="18">
                  <c:v>Islington LB</c:v>
                </c:pt>
                <c:pt idx="19">
                  <c:v>Lambeth LB</c:v>
                </c:pt>
                <c:pt idx="20">
                  <c:v>Lewisham LB</c:v>
                </c:pt>
                <c:pt idx="21">
                  <c:v>Merton LB</c:v>
                </c:pt>
                <c:pt idx="22">
                  <c:v>Newham LB</c:v>
                </c:pt>
                <c:pt idx="23">
                  <c:v>Redbridge LB</c:v>
                </c:pt>
                <c:pt idx="24">
                  <c:v>Richmond upon Thames LB</c:v>
                </c:pt>
                <c:pt idx="25">
                  <c:v>Royal Borough of Kensington and Chelsea</c:v>
                </c:pt>
                <c:pt idx="26">
                  <c:v>Royal Borough of Kingston upon Thames </c:v>
                </c:pt>
                <c:pt idx="27">
                  <c:v>Southwark LB</c:v>
                </c:pt>
                <c:pt idx="28">
                  <c:v>Sutton LB</c:v>
                </c:pt>
                <c:pt idx="29">
                  <c:v>Tower Hamlets LB</c:v>
                </c:pt>
                <c:pt idx="30">
                  <c:v>Waltham Forest LB</c:v>
                </c:pt>
                <c:pt idx="31">
                  <c:v>Wandsworth LB</c:v>
                </c:pt>
                <c:pt idx="32">
                  <c:v>Westminster City Council</c:v>
                </c:pt>
              </c:strCache>
            </c:strRef>
          </c:cat>
          <c:val>
            <c:numRef>
              <c:f>'LA Summaries Re-worked'!$D$6:$D$38</c:f>
              <c:numCache>
                <c:formatCode>0.00</c:formatCode>
                <c:ptCount val="33"/>
                <c:pt idx="0">
                  <c:v>799.89851795157256</c:v>
                </c:pt>
                <c:pt idx="1">
                  <c:v>692.01920742591938</c:v>
                </c:pt>
                <c:pt idx="2">
                  <c:v>466.81724278972206</c:v>
                </c:pt>
                <c:pt idx="3">
                  <c:v>559.14936516452076</c:v>
                </c:pt>
                <c:pt idx="4">
                  <c:v>444.08414454277283</c:v>
                </c:pt>
                <c:pt idx="5">
                  <c:v>494.45437905333461</c:v>
                </c:pt>
                <c:pt idx="6">
                  <c:v>462.32943181818177</c:v>
                </c:pt>
                <c:pt idx="7">
                  <c:v>533.84500577014455</c:v>
                </c:pt>
                <c:pt idx="8">
                  <c:v>471.29825924774633</c:v>
                </c:pt>
                <c:pt idx="9">
                  <c:v>608.92784893267651</c:v>
                </c:pt>
                <c:pt idx="10">
                  <c:v>572.00046925876268</c:v>
                </c:pt>
                <c:pt idx="11">
                  <c:v>577.42912342079694</c:v>
                </c:pt>
                <c:pt idx="12">
                  <c:v>443.92697258785171</c:v>
                </c:pt>
                <c:pt idx="13">
                  <c:v>650.91952582883584</c:v>
                </c:pt>
                <c:pt idx="14">
                  <c:v>539.221316182382</c:v>
                </c:pt>
                <c:pt idx="15">
                  <c:v>645.68500349196859</c:v>
                </c:pt>
                <c:pt idx="16">
                  <c:v>558.76392857142855</c:v>
                </c:pt>
                <c:pt idx="17">
                  <c:v>615.10713549185402</c:v>
                </c:pt>
                <c:pt idx="18">
                  <c:v>415.77104489471594</c:v>
                </c:pt>
                <c:pt idx="19">
                  <c:v>449.95663129577048</c:v>
                </c:pt>
                <c:pt idx="20">
                  <c:v>767.97988319932301</c:v>
                </c:pt>
                <c:pt idx="21">
                  <c:v>534.04079700356135</c:v>
                </c:pt>
                <c:pt idx="22">
                  <c:v>757.54788516746407</c:v>
                </c:pt>
                <c:pt idx="23">
                  <c:v>665.83888339920952</c:v>
                </c:pt>
                <c:pt idx="24">
                  <c:v>505.82082011227737</c:v>
                </c:pt>
                <c:pt idx="25">
                  <c:v>402.51331654840925</c:v>
                </c:pt>
                <c:pt idx="26">
                  <c:v>485.76679018063919</c:v>
                </c:pt>
                <c:pt idx="27">
                  <c:v>602.00620173180425</c:v>
                </c:pt>
                <c:pt idx="28">
                  <c:v>590.74555182281949</c:v>
                </c:pt>
                <c:pt idx="29">
                  <c:v>422.73472197389594</c:v>
                </c:pt>
                <c:pt idx="30">
                  <c:v>751.74346817310595</c:v>
                </c:pt>
                <c:pt idx="31">
                  <c:v>501.74094676301428</c:v>
                </c:pt>
                <c:pt idx="32">
                  <c:v>476.27453099376845</c:v>
                </c:pt>
              </c:numCache>
            </c:numRef>
          </c:val>
        </c:ser>
        <c:ser>
          <c:idx val="2"/>
          <c:order val="2"/>
          <c:tx>
            <c:strRef>
              <c:f>'LA Summaries Re-worked'!$E$5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'LA Summaries Re-worked'!$B$6:$B$38</c:f>
              <c:strCache>
                <c:ptCount val="33"/>
                <c:pt idx="0">
                  <c:v>Barking and Dagenham LB</c:v>
                </c:pt>
                <c:pt idx="1">
                  <c:v>Barnet LB</c:v>
                </c:pt>
                <c:pt idx="2">
                  <c:v>Bexley LB</c:v>
                </c:pt>
                <c:pt idx="3">
                  <c:v>Brent LB</c:v>
                </c:pt>
                <c:pt idx="4">
                  <c:v>Bromley LB</c:v>
                </c:pt>
                <c:pt idx="5">
                  <c:v>Camden LB</c:v>
                </c:pt>
                <c:pt idx="6">
                  <c:v>City of London</c:v>
                </c:pt>
                <c:pt idx="7">
                  <c:v>Croydon LB</c:v>
                </c:pt>
                <c:pt idx="8">
                  <c:v>Ealing LB</c:v>
                </c:pt>
                <c:pt idx="9">
                  <c:v>Enfield LB</c:v>
                </c:pt>
                <c:pt idx="10">
                  <c:v>Greenwich LB</c:v>
                </c:pt>
                <c:pt idx="11">
                  <c:v>Hackney LB</c:v>
                </c:pt>
                <c:pt idx="12">
                  <c:v>Hammersmith and Fulham LB</c:v>
                </c:pt>
                <c:pt idx="13">
                  <c:v>Haringey LB</c:v>
                </c:pt>
                <c:pt idx="14">
                  <c:v>Harrow LB</c:v>
                </c:pt>
                <c:pt idx="15">
                  <c:v>Havering LB</c:v>
                </c:pt>
                <c:pt idx="16">
                  <c:v>Hillingdon LB</c:v>
                </c:pt>
                <c:pt idx="17">
                  <c:v>Hounslow LB</c:v>
                </c:pt>
                <c:pt idx="18">
                  <c:v>Islington LB</c:v>
                </c:pt>
                <c:pt idx="19">
                  <c:v>Lambeth LB</c:v>
                </c:pt>
                <c:pt idx="20">
                  <c:v>Lewisham LB</c:v>
                </c:pt>
                <c:pt idx="21">
                  <c:v>Merton LB</c:v>
                </c:pt>
                <c:pt idx="22">
                  <c:v>Newham LB</c:v>
                </c:pt>
                <c:pt idx="23">
                  <c:v>Redbridge LB</c:v>
                </c:pt>
                <c:pt idx="24">
                  <c:v>Richmond upon Thames LB</c:v>
                </c:pt>
                <c:pt idx="25">
                  <c:v>Royal Borough of Kensington and Chelsea</c:v>
                </c:pt>
                <c:pt idx="26">
                  <c:v>Royal Borough of Kingston upon Thames </c:v>
                </c:pt>
                <c:pt idx="27">
                  <c:v>Southwark LB</c:v>
                </c:pt>
                <c:pt idx="28">
                  <c:v>Sutton LB</c:v>
                </c:pt>
                <c:pt idx="29">
                  <c:v>Tower Hamlets LB</c:v>
                </c:pt>
                <c:pt idx="30">
                  <c:v>Waltham Forest LB</c:v>
                </c:pt>
                <c:pt idx="31">
                  <c:v>Wandsworth LB</c:v>
                </c:pt>
                <c:pt idx="32">
                  <c:v>Westminster City Council</c:v>
                </c:pt>
              </c:strCache>
            </c:strRef>
          </c:cat>
          <c:val>
            <c:numRef>
              <c:f>'LA Summaries Re-worked'!$E$6:$E$38</c:f>
              <c:numCache>
                <c:formatCode>#,##0.00</c:formatCode>
                <c:ptCount val="33"/>
                <c:pt idx="0">
                  <c:v>831.46688787501728</c:v>
                </c:pt>
                <c:pt idx="1">
                  <c:v>670.48346055979641</c:v>
                </c:pt>
                <c:pt idx="2">
                  <c:v>458.03413757056239</c:v>
                </c:pt>
                <c:pt idx="3">
                  <c:v>457.18307069284265</c:v>
                </c:pt>
                <c:pt idx="4">
                  <c:v>452.77789577836415</c:v>
                </c:pt>
                <c:pt idx="5">
                  <c:v>455.86348480490847</c:v>
                </c:pt>
                <c:pt idx="6">
                  <c:v>385.89220985691571</c:v>
                </c:pt>
                <c:pt idx="7">
                  <c:v>491.97771792624548</c:v>
                </c:pt>
                <c:pt idx="8">
                  <c:v>433.94761868241432</c:v>
                </c:pt>
                <c:pt idx="9">
                  <c:v>588.32918455990819</c:v>
                </c:pt>
                <c:pt idx="10">
                  <c:v>555.29516707803305</c:v>
                </c:pt>
                <c:pt idx="11">
                  <c:v>582.55383355425113</c:v>
                </c:pt>
                <c:pt idx="12">
                  <c:v>513.13459112709825</c:v>
                </c:pt>
                <c:pt idx="13">
                  <c:v>580.48761515036153</c:v>
                </c:pt>
                <c:pt idx="14">
                  <c:v>554.06360424028264</c:v>
                </c:pt>
                <c:pt idx="15">
                  <c:v>636.36936043629157</c:v>
                </c:pt>
                <c:pt idx="16">
                  <c:v>531.11984724292108</c:v>
                </c:pt>
                <c:pt idx="17">
                  <c:v>611.26106557377045</c:v>
                </c:pt>
                <c:pt idx="18">
                  <c:v>417.83198146341459</c:v>
                </c:pt>
                <c:pt idx="19">
                  <c:v>531.89148716807597</c:v>
                </c:pt>
                <c:pt idx="20">
                  <c:v>734.70770389480674</c:v>
                </c:pt>
                <c:pt idx="21">
                  <c:v>502.6082173754113</c:v>
                </c:pt>
                <c:pt idx="22">
                  <c:v>776.11814226258036</c:v>
                </c:pt>
                <c:pt idx="23">
                  <c:v>684.13977172094849</c:v>
                </c:pt>
                <c:pt idx="24">
                  <c:v>495.75182313749247</c:v>
                </c:pt>
                <c:pt idx="25">
                  <c:v>446.21015789473682</c:v>
                </c:pt>
                <c:pt idx="26">
                  <c:v>488.21313038130381</c:v>
                </c:pt>
                <c:pt idx="27">
                  <c:v>572.47791515338838</c:v>
                </c:pt>
                <c:pt idx="28">
                  <c:v>583.06171003717475</c:v>
                </c:pt>
                <c:pt idx="29">
                  <c:v>418.21938421282169</c:v>
                </c:pt>
                <c:pt idx="30">
                  <c:v>673.05801603206419</c:v>
                </c:pt>
                <c:pt idx="31">
                  <c:v>542.10595485856652</c:v>
                </c:pt>
                <c:pt idx="32">
                  <c:v>567.65354620340929</c:v>
                </c:pt>
              </c:numCache>
            </c:numRef>
          </c:val>
        </c:ser>
        <c:ser>
          <c:idx val="3"/>
          <c:order val="3"/>
          <c:tx>
            <c:strRef>
              <c:f>'LA Summaries Re-worked'!$F$5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'LA Summaries Re-worked'!$B$6:$B$38</c:f>
              <c:strCache>
                <c:ptCount val="33"/>
                <c:pt idx="0">
                  <c:v>Barking and Dagenham LB</c:v>
                </c:pt>
                <c:pt idx="1">
                  <c:v>Barnet LB</c:v>
                </c:pt>
                <c:pt idx="2">
                  <c:v>Bexley LB</c:v>
                </c:pt>
                <c:pt idx="3">
                  <c:v>Brent LB</c:v>
                </c:pt>
                <c:pt idx="4">
                  <c:v>Bromley LB</c:v>
                </c:pt>
                <c:pt idx="5">
                  <c:v>Camden LB</c:v>
                </c:pt>
                <c:pt idx="6">
                  <c:v>City of London</c:v>
                </c:pt>
                <c:pt idx="7">
                  <c:v>Croydon LB</c:v>
                </c:pt>
                <c:pt idx="8">
                  <c:v>Ealing LB</c:v>
                </c:pt>
                <c:pt idx="9">
                  <c:v>Enfield LB</c:v>
                </c:pt>
                <c:pt idx="10">
                  <c:v>Greenwich LB</c:v>
                </c:pt>
                <c:pt idx="11">
                  <c:v>Hackney LB</c:v>
                </c:pt>
                <c:pt idx="12">
                  <c:v>Hammersmith and Fulham LB</c:v>
                </c:pt>
                <c:pt idx="13">
                  <c:v>Haringey LB</c:v>
                </c:pt>
                <c:pt idx="14">
                  <c:v>Harrow LB</c:v>
                </c:pt>
                <c:pt idx="15">
                  <c:v>Havering LB</c:v>
                </c:pt>
                <c:pt idx="16">
                  <c:v>Hillingdon LB</c:v>
                </c:pt>
                <c:pt idx="17">
                  <c:v>Hounslow LB</c:v>
                </c:pt>
                <c:pt idx="18">
                  <c:v>Islington LB</c:v>
                </c:pt>
                <c:pt idx="19">
                  <c:v>Lambeth LB</c:v>
                </c:pt>
                <c:pt idx="20">
                  <c:v>Lewisham LB</c:v>
                </c:pt>
                <c:pt idx="21">
                  <c:v>Merton LB</c:v>
                </c:pt>
                <c:pt idx="22">
                  <c:v>Newham LB</c:v>
                </c:pt>
                <c:pt idx="23">
                  <c:v>Redbridge LB</c:v>
                </c:pt>
                <c:pt idx="24">
                  <c:v>Richmond upon Thames LB</c:v>
                </c:pt>
                <c:pt idx="25">
                  <c:v>Royal Borough of Kensington and Chelsea</c:v>
                </c:pt>
                <c:pt idx="26">
                  <c:v>Royal Borough of Kingston upon Thames </c:v>
                </c:pt>
                <c:pt idx="27">
                  <c:v>Southwark LB</c:v>
                </c:pt>
                <c:pt idx="28">
                  <c:v>Sutton LB</c:v>
                </c:pt>
                <c:pt idx="29">
                  <c:v>Tower Hamlets LB</c:v>
                </c:pt>
                <c:pt idx="30">
                  <c:v>Waltham Forest LB</c:v>
                </c:pt>
                <c:pt idx="31">
                  <c:v>Wandsworth LB</c:v>
                </c:pt>
                <c:pt idx="32">
                  <c:v>Westminster City Council</c:v>
                </c:pt>
              </c:strCache>
            </c:strRef>
          </c:cat>
          <c:val>
            <c:numRef>
              <c:f>'LA Summaries Re-worked'!$F$6:$F$38</c:f>
              <c:numCache>
                <c:formatCode>#,##0.00</c:formatCode>
                <c:ptCount val="33"/>
                <c:pt idx="0">
                  <c:v>916.90956858407071</c:v>
                </c:pt>
                <c:pt idx="1">
                  <c:v>639.68457502623312</c:v>
                </c:pt>
                <c:pt idx="2">
                  <c:v>453.28058339410353</c:v>
                </c:pt>
                <c:pt idx="3">
                  <c:v>478.61412518655078</c:v>
                </c:pt>
                <c:pt idx="4">
                  <c:v>457.84879399548203</c:v>
                </c:pt>
                <c:pt idx="5">
                  <c:v>487.15567854435182</c:v>
                </c:pt>
                <c:pt idx="6">
                  <c:v>351.23061068702287</c:v>
                </c:pt>
                <c:pt idx="7">
                  <c:v>506.25199959833975</c:v>
                </c:pt>
                <c:pt idx="8">
                  <c:v>449.53794048253286</c:v>
                </c:pt>
                <c:pt idx="9">
                  <c:v>606.89215670304611</c:v>
                </c:pt>
                <c:pt idx="10">
                  <c:v>596.3449738366661</c:v>
                </c:pt>
                <c:pt idx="11">
                  <c:v>566.81092350746269</c:v>
                </c:pt>
                <c:pt idx="12">
                  <c:v>497.71151821862355</c:v>
                </c:pt>
                <c:pt idx="13">
                  <c:v>533.74956004531714</c:v>
                </c:pt>
                <c:pt idx="14">
                  <c:v>489.15512150806268</c:v>
                </c:pt>
                <c:pt idx="15">
                  <c:v>697.29726431804761</c:v>
                </c:pt>
                <c:pt idx="16">
                  <c:v>534.46476256595383</c:v>
                </c:pt>
                <c:pt idx="17">
                  <c:v>611.12662324445341</c:v>
                </c:pt>
                <c:pt idx="18">
                  <c:v>394.63569445783145</c:v>
                </c:pt>
                <c:pt idx="19">
                  <c:v>539.7089852628493</c:v>
                </c:pt>
                <c:pt idx="20">
                  <c:v>725.29250660283924</c:v>
                </c:pt>
                <c:pt idx="21">
                  <c:v>503.68250848690587</c:v>
                </c:pt>
                <c:pt idx="22">
                  <c:v>762.36698803006402</c:v>
                </c:pt>
                <c:pt idx="23">
                  <c:v>714.35973273066725</c:v>
                </c:pt>
                <c:pt idx="24">
                  <c:v>534.50026563631957</c:v>
                </c:pt>
                <c:pt idx="25">
                  <c:v>458.09662552851103</c:v>
                </c:pt>
                <c:pt idx="26">
                  <c:v>505.25868034292722</c:v>
                </c:pt>
                <c:pt idx="27">
                  <c:v>546.83953901249629</c:v>
                </c:pt>
                <c:pt idx="28">
                  <c:v>576.7991358024691</c:v>
                </c:pt>
                <c:pt idx="29">
                  <c:v>418.0483621497317</c:v>
                </c:pt>
                <c:pt idx="30">
                  <c:v>668.68327685868041</c:v>
                </c:pt>
                <c:pt idx="31">
                  <c:v>544.4855870386516</c:v>
                </c:pt>
                <c:pt idx="32">
                  <c:v>580.13950040683483</c:v>
                </c:pt>
              </c:numCache>
            </c:numRef>
          </c:val>
        </c:ser>
        <c:ser>
          <c:idx val="4"/>
          <c:order val="4"/>
          <c:tx>
            <c:strRef>
              <c:f>'LA Summaries Re-worked'!$G$5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'LA Summaries Re-worked'!$B$6:$B$38</c:f>
              <c:strCache>
                <c:ptCount val="33"/>
                <c:pt idx="0">
                  <c:v>Barking and Dagenham LB</c:v>
                </c:pt>
                <c:pt idx="1">
                  <c:v>Barnet LB</c:v>
                </c:pt>
                <c:pt idx="2">
                  <c:v>Bexley LB</c:v>
                </c:pt>
                <c:pt idx="3">
                  <c:v>Brent LB</c:v>
                </c:pt>
                <c:pt idx="4">
                  <c:v>Bromley LB</c:v>
                </c:pt>
                <c:pt idx="5">
                  <c:v>Camden LB</c:v>
                </c:pt>
                <c:pt idx="6">
                  <c:v>City of London</c:v>
                </c:pt>
                <c:pt idx="7">
                  <c:v>Croydon LB</c:v>
                </c:pt>
                <c:pt idx="8">
                  <c:v>Ealing LB</c:v>
                </c:pt>
                <c:pt idx="9">
                  <c:v>Enfield LB</c:v>
                </c:pt>
                <c:pt idx="10">
                  <c:v>Greenwich LB</c:v>
                </c:pt>
                <c:pt idx="11">
                  <c:v>Hackney LB</c:v>
                </c:pt>
                <c:pt idx="12">
                  <c:v>Hammersmith and Fulham LB</c:v>
                </c:pt>
                <c:pt idx="13">
                  <c:v>Haringey LB</c:v>
                </c:pt>
                <c:pt idx="14">
                  <c:v>Harrow LB</c:v>
                </c:pt>
                <c:pt idx="15">
                  <c:v>Havering LB</c:v>
                </c:pt>
                <c:pt idx="16">
                  <c:v>Hillingdon LB</c:v>
                </c:pt>
                <c:pt idx="17">
                  <c:v>Hounslow LB</c:v>
                </c:pt>
                <c:pt idx="18">
                  <c:v>Islington LB</c:v>
                </c:pt>
                <c:pt idx="19">
                  <c:v>Lambeth LB</c:v>
                </c:pt>
                <c:pt idx="20">
                  <c:v>Lewisham LB</c:v>
                </c:pt>
                <c:pt idx="21">
                  <c:v>Merton LB</c:v>
                </c:pt>
                <c:pt idx="22">
                  <c:v>Newham LB</c:v>
                </c:pt>
                <c:pt idx="23">
                  <c:v>Redbridge LB</c:v>
                </c:pt>
                <c:pt idx="24">
                  <c:v>Richmond upon Thames LB</c:v>
                </c:pt>
                <c:pt idx="25">
                  <c:v>Royal Borough of Kensington and Chelsea</c:v>
                </c:pt>
                <c:pt idx="26">
                  <c:v>Royal Borough of Kingston upon Thames </c:v>
                </c:pt>
                <c:pt idx="27">
                  <c:v>Southwark LB</c:v>
                </c:pt>
                <c:pt idx="28">
                  <c:v>Sutton LB</c:v>
                </c:pt>
                <c:pt idx="29">
                  <c:v>Tower Hamlets LB</c:v>
                </c:pt>
                <c:pt idx="30">
                  <c:v>Waltham Forest LB</c:v>
                </c:pt>
                <c:pt idx="31">
                  <c:v>Wandsworth LB</c:v>
                </c:pt>
                <c:pt idx="32">
                  <c:v>Westminster City Council</c:v>
                </c:pt>
              </c:strCache>
            </c:strRef>
          </c:cat>
          <c:val>
            <c:numRef>
              <c:f>'LA Summaries Re-worked'!$G$6:$G$38</c:f>
              <c:numCache>
                <c:formatCode>#,##0.00</c:formatCode>
                <c:ptCount val="33"/>
                <c:pt idx="0">
                  <c:v>952.48921460176996</c:v>
                </c:pt>
                <c:pt idx="1">
                  <c:v>634.96285414480587</c:v>
                </c:pt>
                <c:pt idx="2">
                  <c:v>465.57</c:v>
                </c:pt>
                <c:pt idx="3">
                  <c:v>568.30787463787203</c:v>
                </c:pt>
                <c:pt idx="4">
                  <c:v>467.02519711433365</c:v>
                </c:pt>
                <c:pt idx="5">
                  <c:v>575.66807429871119</c:v>
                </c:pt>
                <c:pt idx="6">
                  <c:v>377.8358778625954</c:v>
                </c:pt>
                <c:pt idx="7">
                  <c:v>519.6259271656179</c:v>
                </c:pt>
                <c:pt idx="8">
                  <c:v>434.35033107542426</c:v>
                </c:pt>
                <c:pt idx="9">
                  <c:v>616.86839876201338</c:v>
                </c:pt>
                <c:pt idx="11">
                  <c:v>587.63877145522395</c:v>
                </c:pt>
                <c:pt idx="12">
                  <c:v>493.00012979280785</c:v>
                </c:pt>
                <c:pt idx="13">
                  <c:v>517.22854984894263</c:v>
                </c:pt>
                <c:pt idx="14">
                  <c:v>542.06749716102649</c:v>
                </c:pt>
                <c:pt idx="15">
                  <c:v>670.9597913796498</c:v>
                </c:pt>
                <c:pt idx="16">
                  <c:v>494.5554919929649</c:v>
                </c:pt>
                <c:pt idx="17">
                  <c:v>596.64339507429281</c:v>
                </c:pt>
                <c:pt idx="18">
                  <c:v>388.37105253012049</c:v>
                </c:pt>
                <c:pt idx="19">
                  <c:v>448.59961360803572</c:v>
                </c:pt>
                <c:pt idx="20">
                  <c:v>731.5</c:v>
                </c:pt>
                <c:pt idx="21">
                  <c:v>548.8680177012609</c:v>
                </c:pt>
                <c:pt idx="22">
                  <c:v>897.1709678018002</c:v>
                </c:pt>
                <c:pt idx="23">
                  <c:v>744.14385378795328</c:v>
                </c:pt>
                <c:pt idx="24">
                  <c:v>530.78625090557841</c:v>
                </c:pt>
                <c:pt idx="25">
                  <c:v>465.82049708604728</c:v>
                </c:pt>
                <c:pt idx="26">
                  <c:v>514.05999999999995</c:v>
                </c:pt>
                <c:pt idx="27">
                  <c:v>554.61050670527288</c:v>
                </c:pt>
                <c:pt idx="28">
                  <c:v>565.35209876543217</c:v>
                </c:pt>
                <c:pt idx="29">
                  <c:v>438.66323992845582</c:v>
                </c:pt>
                <c:pt idx="30">
                  <c:v>640.08616703209088</c:v>
                </c:pt>
                <c:pt idx="31">
                  <c:v>547.81543737285676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49408"/>
        <c:axId val="55651328"/>
      </c:barChart>
      <c:catAx>
        <c:axId val="5564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Borough</a:t>
                </a:r>
              </a:p>
            </c:rich>
          </c:tx>
          <c:overlay val="0"/>
        </c:title>
        <c:majorTickMark val="none"/>
        <c:minorTickMark val="none"/>
        <c:tickLblPos val="nextTo"/>
        <c:crossAx val="55651328"/>
        <c:crosses val="autoZero"/>
        <c:auto val="1"/>
        <c:lblAlgn val="ctr"/>
        <c:lblOffset val="100"/>
        <c:noMultiLvlLbl val="0"/>
      </c:catAx>
      <c:valAx>
        <c:axId val="5565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/>
                  <a:t>kg/household</a:t>
                </a:r>
                <a:endParaRPr lang="en-GB"/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5564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/>
              <a:t>NI192 Percentage HH waste sent for Reuse, Recycling or Composting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 Summaries Re-worked'!$J$5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'LA Summaries Re-worked'!$I$6:$I$38</c:f>
              <c:strCache>
                <c:ptCount val="33"/>
                <c:pt idx="0">
                  <c:v>Barking and Dagenham LB</c:v>
                </c:pt>
                <c:pt idx="1">
                  <c:v>Barnet LB</c:v>
                </c:pt>
                <c:pt idx="2">
                  <c:v>Bexley LB</c:v>
                </c:pt>
                <c:pt idx="3">
                  <c:v>Brent LB</c:v>
                </c:pt>
                <c:pt idx="4">
                  <c:v>Bromley LB</c:v>
                </c:pt>
                <c:pt idx="5">
                  <c:v>Camden LB</c:v>
                </c:pt>
                <c:pt idx="6">
                  <c:v>City of London</c:v>
                </c:pt>
                <c:pt idx="7">
                  <c:v>Croydon LB</c:v>
                </c:pt>
                <c:pt idx="8">
                  <c:v>Ealing LB</c:v>
                </c:pt>
                <c:pt idx="9">
                  <c:v>Enfield LB</c:v>
                </c:pt>
                <c:pt idx="10">
                  <c:v>Greenwich LB</c:v>
                </c:pt>
                <c:pt idx="11">
                  <c:v>Hackney LB</c:v>
                </c:pt>
                <c:pt idx="12">
                  <c:v>Hammersmith and Fulham LB</c:v>
                </c:pt>
                <c:pt idx="13">
                  <c:v>Haringey LB</c:v>
                </c:pt>
                <c:pt idx="14">
                  <c:v>Harrow LB</c:v>
                </c:pt>
                <c:pt idx="15">
                  <c:v>Havering LB</c:v>
                </c:pt>
                <c:pt idx="16">
                  <c:v>Hillingdon LB</c:v>
                </c:pt>
                <c:pt idx="17">
                  <c:v>Hounslow LB</c:v>
                </c:pt>
                <c:pt idx="18">
                  <c:v>Islington LB</c:v>
                </c:pt>
                <c:pt idx="19">
                  <c:v>Lambeth LB</c:v>
                </c:pt>
                <c:pt idx="20">
                  <c:v>Lewisham LB</c:v>
                </c:pt>
                <c:pt idx="21">
                  <c:v>Merton LB</c:v>
                </c:pt>
                <c:pt idx="22">
                  <c:v>Newham LB</c:v>
                </c:pt>
                <c:pt idx="23">
                  <c:v>Redbridge LB</c:v>
                </c:pt>
                <c:pt idx="24">
                  <c:v>Richmond upon Thames LB</c:v>
                </c:pt>
                <c:pt idx="25">
                  <c:v>Royal Borough of Kensington and Chelsea</c:v>
                </c:pt>
                <c:pt idx="26">
                  <c:v>Royal Borough of Kingston upon Thames </c:v>
                </c:pt>
                <c:pt idx="27">
                  <c:v>Southwark LB</c:v>
                </c:pt>
                <c:pt idx="28">
                  <c:v>Sutton LB</c:v>
                </c:pt>
                <c:pt idx="29">
                  <c:v>Tower Hamlets LB</c:v>
                </c:pt>
                <c:pt idx="30">
                  <c:v>Waltham Forest LB</c:v>
                </c:pt>
                <c:pt idx="31">
                  <c:v>Wandsworth LB</c:v>
                </c:pt>
                <c:pt idx="32">
                  <c:v>Westminster City Council</c:v>
                </c:pt>
              </c:strCache>
            </c:strRef>
          </c:cat>
          <c:val>
            <c:numRef>
              <c:f>'LA Summaries Re-worked'!$J$6:$J$38</c:f>
              <c:numCache>
                <c:formatCode>##0.00%</c:formatCode>
                <c:ptCount val="33"/>
                <c:pt idx="0">
                  <c:v>0.28227473458102886</c:v>
                </c:pt>
                <c:pt idx="1">
                  <c:v>0.32774807472029333</c:v>
                </c:pt>
                <c:pt idx="2">
                  <c:v>0.5097094568218653</c:v>
                </c:pt>
                <c:pt idx="3">
                  <c:v>0.33410587854562368</c:v>
                </c:pt>
                <c:pt idx="4">
                  <c:v>0.4427910031809188</c:v>
                </c:pt>
                <c:pt idx="5">
                  <c:v>0.32232942926753561</c:v>
                </c:pt>
                <c:pt idx="6">
                  <c:v>0.39031678202906223</c:v>
                </c:pt>
                <c:pt idx="7">
                  <c:v>0.33471917650551652</c:v>
                </c:pt>
                <c:pt idx="8">
                  <c:v>0.40350935820453449</c:v>
                </c:pt>
                <c:pt idx="9">
                  <c:v>0.3235779642565389</c:v>
                </c:pt>
                <c:pt idx="10">
                  <c:v>0.3653922244289482</c:v>
                </c:pt>
                <c:pt idx="11">
                  <c:v>0.24960117521772254</c:v>
                </c:pt>
                <c:pt idx="12">
                  <c:v>0.27553121318169588</c:v>
                </c:pt>
                <c:pt idx="13">
                  <c:v>0.27674245998283786</c:v>
                </c:pt>
                <c:pt idx="14">
                  <c:v>0.49950533892812066</c:v>
                </c:pt>
                <c:pt idx="15">
                  <c:v>0.3087607271616214</c:v>
                </c:pt>
                <c:pt idx="16">
                  <c:v>0.43158870772313124</c:v>
                </c:pt>
                <c:pt idx="17">
                  <c:v>0.34753621306700666</c:v>
                </c:pt>
                <c:pt idx="18">
                  <c:v>0.30414015985856518</c:v>
                </c:pt>
                <c:pt idx="19">
                  <c:v>0.28307058629612408</c:v>
                </c:pt>
                <c:pt idx="20">
                  <c:v>0.18097340811928733</c:v>
                </c:pt>
                <c:pt idx="21">
                  <c:v>0.364460625975778</c:v>
                </c:pt>
                <c:pt idx="22">
                  <c:v>0.14918162482042033</c:v>
                </c:pt>
                <c:pt idx="23">
                  <c:v>0.27563674105249547</c:v>
                </c:pt>
                <c:pt idx="24">
                  <c:v>0.43358014210329082</c:v>
                </c:pt>
                <c:pt idx="25">
                  <c:v>0.31892420019611617</c:v>
                </c:pt>
                <c:pt idx="26">
                  <c:v>0.47404985834580182</c:v>
                </c:pt>
                <c:pt idx="27">
                  <c:v>0.25142764945788676</c:v>
                </c:pt>
                <c:pt idx="28">
                  <c:v>0.37548410635525842</c:v>
                </c:pt>
                <c:pt idx="29">
                  <c:v>0.24557707258067202</c:v>
                </c:pt>
                <c:pt idx="30">
                  <c:v>0.27327090724569103</c:v>
                </c:pt>
                <c:pt idx="31">
                  <c:v>0.26737404811752247</c:v>
                </c:pt>
                <c:pt idx="32">
                  <c:v>0.25274247869534555</c:v>
                </c:pt>
              </c:numCache>
            </c:numRef>
          </c:val>
        </c:ser>
        <c:ser>
          <c:idx val="1"/>
          <c:order val="1"/>
          <c:tx>
            <c:strRef>
              <c:f>'LA Summaries Re-worked'!$K$5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'LA Summaries Re-worked'!$I$6:$I$38</c:f>
              <c:strCache>
                <c:ptCount val="33"/>
                <c:pt idx="0">
                  <c:v>Barking and Dagenham LB</c:v>
                </c:pt>
                <c:pt idx="1">
                  <c:v>Barnet LB</c:v>
                </c:pt>
                <c:pt idx="2">
                  <c:v>Bexley LB</c:v>
                </c:pt>
                <c:pt idx="3">
                  <c:v>Brent LB</c:v>
                </c:pt>
                <c:pt idx="4">
                  <c:v>Bromley LB</c:v>
                </c:pt>
                <c:pt idx="5">
                  <c:v>Camden LB</c:v>
                </c:pt>
                <c:pt idx="6">
                  <c:v>City of London</c:v>
                </c:pt>
                <c:pt idx="7">
                  <c:v>Croydon LB</c:v>
                </c:pt>
                <c:pt idx="8">
                  <c:v>Ealing LB</c:v>
                </c:pt>
                <c:pt idx="9">
                  <c:v>Enfield LB</c:v>
                </c:pt>
                <c:pt idx="10">
                  <c:v>Greenwich LB</c:v>
                </c:pt>
                <c:pt idx="11">
                  <c:v>Hackney LB</c:v>
                </c:pt>
                <c:pt idx="12">
                  <c:v>Hammersmith and Fulham LB</c:v>
                </c:pt>
                <c:pt idx="13">
                  <c:v>Haringey LB</c:v>
                </c:pt>
                <c:pt idx="14">
                  <c:v>Harrow LB</c:v>
                </c:pt>
                <c:pt idx="15">
                  <c:v>Havering LB</c:v>
                </c:pt>
                <c:pt idx="16">
                  <c:v>Hillingdon LB</c:v>
                </c:pt>
                <c:pt idx="17">
                  <c:v>Hounslow LB</c:v>
                </c:pt>
                <c:pt idx="18">
                  <c:v>Islington LB</c:v>
                </c:pt>
                <c:pt idx="19">
                  <c:v>Lambeth LB</c:v>
                </c:pt>
                <c:pt idx="20">
                  <c:v>Lewisham LB</c:v>
                </c:pt>
                <c:pt idx="21">
                  <c:v>Merton LB</c:v>
                </c:pt>
                <c:pt idx="22">
                  <c:v>Newham LB</c:v>
                </c:pt>
                <c:pt idx="23">
                  <c:v>Redbridge LB</c:v>
                </c:pt>
                <c:pt idx="24">
                  <c:v>Richmond upon Thames LB</c:v>
                </c:pt>
                <c:pt idx="25">
                  <c:v>Royal Borough of Kensington and Chelsea</c:v>
                </c:pt>
                <c:pt idx="26">
                  <c:v>Royal Borough of Kingston upon Thames </c:v>
                </c:pt>
                <c:pt idx="27">
                  <c:v>Southwark LB</c:v>
                </c:pt>
                <c:pt idx="28">
                  <c:v>Sutton LB</c:v>
                </c:pt>
                <c:pt idx="29">
                  <c:v>Tower Hamlets LB</c:v>
                </c:pt>
                <c:pt idx="30">
                  <c:v>Waltham Forest LB</c:v>
                </c:pt>
                <c:pt idx="31">
                  <c:v>Wandsworth LB</c:v>
                </c:pt>
                <c:pt idx="32">
                  <c:v>Westminster City Council</c:v>
                </c:pt>
              </c:strCache>
            </c:strRef>
          </c:cat>
          <c:val>
            <c:numRef>
              <c:f>'LA Summaries Re-worked'!$K$6:$K$38</c:f>
              <c:numCache>
                <c:formatCode>0%</c:formatCode>
                <c:ptCount val="33"/>
                <c:pt idx="0">
                  <c:v>0.29967048488571535</c:v>
                </c:pt>
                <c:pt idx="1">
                  <c:v>0.33580781309772628</c:v>
                </c:pt>
                <c:pt idx="2">
                  <c:v>0.53493707115100597</c:v>
                </c:pt>
                <c:pt idx="3">
                  <c:v>0.36757273401037027</c:v>
                </c:pt>
                <c:pt idx="4">
                  <c:v>0.49931866781994405</c:v>
                </c:pt>
                <c:pt idx="5">
                  <c:v>0.32968671479568351</c:v>
                </c:pt>
                <c:pt idx="6">
                  <c:v>0.36864324604729937</c:v>
                </c:pt>
                <c:pt idx="7">
                  <c:v>0.38063308274821911</c:v>
                </c:pt>
                <c:pt idx="8">
                  <c:v>0.40845027284965929</c:v>
                </c:pt>
                <c:pt idx="9">
                  <c:v>0.35300120692122866</c:v>
                </c:pt>
                <c:pt idx="10">
                  <c:v>0.3910739631233493</c:v>
                </c:pt>
                <c:pt idx="11">
                  <c:v>0.24000209769422476</c:v>
                </c:pt>
                <c:pt idx="12">
                  <c:v>0.30096342310759638</c:v>
                </c:pt>
                <c:pt idx="13">
                  <c:v>0.25685157147447035</c:v>
                </c:pt>
                <c:pt idx="14">
                  <c:v>0.48205105575535601</c:v>
                </c:pt>
                <c:pt idx="15">
                  <c:v>0.35472683697009072</c:v>
                </c:pt>
                <c:pt idx="16">
                  <c:v>0.43417660884003212</c:v>
                </c:pt>
                <c:pt idx="17">
                  <c:v>0.35376216602934552</c:v>
                </c:pt>
                <c:pt idx="18">
                  <c:v>0.32192168762816276</c:v>
                </c:pt>
                <c:pt idx="19">
                  <c:v>0.27890555146186624</c:v>
                </c:pt>
                <c:pt idx="20">
                  <c:v>0.17154871215778852</c:v>
                </c:pt>
                <c:pt idx="21">
                  <c:v>0.37311312233240801</c:v>
                </c:pt>
                <c:pt idx="22">
                  <c:v>0.22660070041096461</c:v>
                </c:pt>
                <c:pt idx="23">
                  <c:v>0.3253413885725972</c:v>
                </c:pt>
                <c:pt idx="24">
                  <c:v>0.44718335586332086</c:v>
                </c:pt>
                <c:pt idx="25">
                  <c:v>0.33704010374648452</c:v>
                </c:pt>
                <c:pt idx="26">
                  <c:v>0.46790130543053587</c:v>
                </c:pt>
                <c:pt idx="27">
                  <c:v>0.27280310609456443</c:v>
                </c:pt>
                <c:pt idx="28">
                  <c:v>0.37365503272141909</c:v>
                </c:pt>
                <c:pt idx="29">
                  <c:v>0.27129607670089734</c:v>
                </c:pt>
                <c:pt idx="30">
                  <c:v>0.27050955934645698</c:v>
                </c:pt>
                <c:pt idx="31">
                  <c:v>0.2841696050178531</c:v>
                </c:pt>
                <c:pt idx="32">
                  <c:v>0.2509049362185598</c:v>
                </c:pt>
              </c:numCache>
            </c:numRef>
          </c:val>
        </c:ser>
        <c:ser>
          <c:idx val="2"/>
          <c:order val="2"/>
          <c:tx>
            <c:strRef>
              <c:f>'LA Summaries Re-worked'!$L$5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'LA Summaries Re-worked'!$I$6:$I$38</c:f>
              <c:strCache>
                <c:ptCount val="33"/>
                <c:pt idx="0">
                  <c:v>Barking and Dagenham LB</c:v>
                </c:pt>
                <c:pt idx="1">
                  <c:v>Barnet LB</c:v>
                </c:pt>
                <c:pt idx="2">
                  <c:v>Bexley LB</c:v>
                </c:pt>
                <c:pt idx="3">
                  <c:v>Brent LB</c:v>
                </c:pt>
                <c:pt idx="4">
                  <c:v>Bromley LB</c:v>
                </c:pt>
                <c:pt idx="5">
                  <c:v>Camden LB</c:v>
                </c:pt>
                <c:pt idx="6">
                  <c:v>City of London</c:v>
                </c:pt>
                <c:pt idx="7">
                  <c:v>Croydon LB</c:v>
                </c:pt>
                <c:pt idx="8">
                  <c:v>Ealing LB</c:v>
                </c:pt>
                <c:pt idx="9">
                  <c:v>Enfield LB</c:v>
                </c:pt>
                <c:pt idx="10">
                  <c:v>Greenwich LB</c:v>
                </c:pt>
                <c:pt idx="11">
                  <c:v>Hackney LB</c:v>
                </c:pt>
                <c:pt idx="12">
                  <c:v>Hammersmith and Fulham LB</c:v>
                </c:pt>
                <c:pt idx="13">
                  <c:v>Haringey LB</c:v>
                </c:pt>
                <c:pt idx="14">
                  <c:v>Harrow LB</c:v>
                </c:pt>
                <c:pt idx="15">
                  <c:v>Havering LB</c:v>
                </c:pt>
                <c:pt idx="16">
                  <c:v>Hillingdon LB</c:v>
                </c:pt>
                <c:pt idx="17">
                  <c:v>Hounslow LB</c:v>
                </c:pt>
                <c:pt idx="18">
                  <c:v>Islington LB</c:v>
                </c:pt>
                <c:pt idx="19">
                  <c:v>Lambeth LB</c:v>
                </c:pt>
                <c:pt idx="20">
                  <c:v>Lewisham LB</c:v>
                </c:pt>
                <c:pt idx="21">
                  <c:v>Merton LB</c:v>
                </c:pt>
                <c:pt idx="22">
                  <c:v>Newham LB</c:v>
                </c:pt>
                <c:pt idx="23">
                  <c:v>Redbridge LB</c:v>
                </c:pt>
                <c:pt idx="24">
                  <c:v>Richmond upon Thames LB</c:v>
                </c:pt>
                <c:pt idx="25">
                  <c:v>Royal Borough of Kensington and Chelsea</c:v>
                </c:pt>
                <c:pt idx="26">
                  <c:v>Royal Borough of Kingston upon Thames </c:v>
                </c:pt>
                <c:pt idx="27">
                  <c:v>Southwark LB</c:v>
                </c:pt>
                <c:pt idx="28">
                  <c:v>Sutton LB</c:v>
                </c:pt>
                <c:pt idx="29">
                  <c:v>Tower Hamlets LB</c:v>
                </c:pt>
                <c:pt idx="30">
                  <c:v>Waltham Forest LB</c:v>
                </c:pt>
                <c:pt idx="31">
                  <c:v>Wandsworth LB</c:v>
                </c:pt>
                <c:pt idx="32">
                  <c:v>Westminster City Council</c:v>
                </c:pt>
              </c:strCache>
            </c:strRef>
          </c:cat>
          <c:val>
            <c:numRef>
              <c:f>'LA Summaries Re-worked'!$L$6:$L$38</c:f>
              <c:numCache>
                <c:formatCode>##0.00%</c:formatCode>
                <c:ptCount val="33"/>
                <c:pt idx="0">
                  <c:v>0.26844725679885462</c:v>
                </c:pt>
                <c:pt idx="1">
                  <c:v>0.33029729124104251</c:v>
                </c:pt>
                <c:pt idx="2">
                  <c:v>0.54299190436641365</c:v>
                </c:pt>
                <c:pt idx="3">
                  <c:v>0.42502548590684014</c:v>
                </c:pt>
                <c:pt idx="4">
                  <c:v>0.49068748144501695</c:v>
                </c:pt>
                <c:pt idx="5">
                  <c:v>0.30910392293901978</c:v>
                </c:pt>
                <c:pt idx="6">
                  <c:v>0.36410002488833004</c:v>
                </c:pt>
                <c:pt idx="7">
                  <c:v>0.44304727105159725</c:v>
                </c:pt>
                <c:pt idx="8">
                  <c:v>0.4056787696209227</c:v>
                </c:pt>
                <c:pt idx="9">
                  <c:v>0.38814645569999578</c:v>
                </c:pt>
                <c:pt idx="10">
                  <c:v>0.39943330101825752</c:v>
                </c:pt>
                <c:pt idx="11">
                  <c:v>0.24322628061319868</c:v>
                </c:pt>
                <c:pt idx="12">
                  <c:v>0.22662667646136647</c:v>
                </c:pt>
                <c:pt idx="13">
                  <c:v>0.31655345179078331</c:v>
                </c:pt>
                <c:pt idx="14">
                  <c:v>0.44748567791215788</c:v>
                </c:pt>
                <c:pt idx="15">
                  <c:v>0.34597949847094406</c:v>
                </c:pt>
                <c:pt idx="16">
                  <c:v>0.4304105844629354</c:v>
                </c:pt>
                <c:pt idx="17">
                  <c:v>0.35046367548725776</c:v>
                </c:pt>
                <c:pt idx="18">
                  <c:v>0.31427850767221749</c:v>
                </c:pt>
                <c:pt idx="19">
                  <c:v>0.22759090962947645</c:v>
                </c:pt>
                <c:pt idx="20">
                  <c:v>0.20026758125417496</c:v>
                </c:pt>
                <c:pt idx="21">
                  <c:v>0.38861900621710882</c:v>
                </c:pt>
                <c:pt idx="22">
                  <c:v>0.21037495232727124</c:v>
                </c:pt>
                <c:pt idx="23">
                  <c:v>0.29441800595655487</c:v>
                </c:pt>
                <c:pt idx="24">
                  <c:v>0.46031263015189866</c:v>
                </c:pt>
                <c:pt idx="25">
                  <c:v>0.26442484315721854</c:v>
                </c:pt>
                <c:pt idx="26">
                  <c:v>0.4631285165563675</c:v>
                </c:pt>
                <c:pt idx="27">
                  <c:v>0.30382880701042164</c:v>
                </c:pt>
                <c:pt idx="28">
                  <c:v>0.3652932133175294</c:v>
                </c:pt>
                <c:pt idx="29">
                  <c:v>0.27649928327202167</c:v>
                </c:pt>
                <c:pt idx="30">
                  <c:v>0.30790735581401096</c:v>
                </c:pt>
                <c:pt idx="31">
                  <c:v>0.23454952433147175</c:v>
                </c:pt>
                <c:pt idx="32">
                  <c:v>0.21703462082725444</c:v>
                </c:pt>
              </c:numCache>
            </c:numRef>
          </c:val>
        </c:ser>
        <c:ser>
          <c:idx val="3"/>
          <c:order val="3"/>
          <c:tx>
            <c:strRef>
              <c:f>'LA Summaries Re-worked'!$M$5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'LA Summaries Re-worked'!$I$6:$I$38</c:f>
              <c:strCache>
                <c:ptCount val="33"/>
                <c:pt idx="0">
                  <c:v>Barking and Dagenham LB</c:v>
                </c:pt>
                <c:pt idx="1">
                  <c:v>Barnet LB</c:v>
                </c:pt>
                <c:pt idx="2">
                  <c:v>Bexley LB</c:v>
                </c:pt>
                <c:pt idx="3">
                  <c:v>Brent LB</c:v>
                </c:pt>
                <c:pt idx="4">
                  <c:v>Bromley LB</c:v>
                </c:pt>
                <c:pt idx="5">
                  <c:v>Camden LB</c:v>
                </c:pt>
                <c:pt idx="6">
                  <c:v>City of London</c:v>
                </c:pt>
                <c:pt idx="7">
                  <c:v>Croydon LB</c:v>
                </c:pt>
                <c:pt idx="8">
                  <c:v>Ealing LB</c:v>
                </c:pt>
                <c:pt idx="9">
                  <c:v>Enfield LB</c:v>
                </c:pt>
                <c:pt idx="10">
                  <c:v>Greenwich LB</c:v>
                </c:pt>
                <c:pt idx="11">
                  <c:v>Hackney LB</c:v>
                </c:pt>
                <c:pt idx="12">
                  <c:v>Hammersmith and Fulham LB</c:v>
                </c:pt>
                <c:pt idx="13">
                  <c:v>Haringey LB</c:v>
                </c:pt>
                <c:pt idx="14">
                  <c:v>Harrow LB</c:v>
                </c:pt>
                <c:pt idx="15">
                  <c:v>Havering LB</c:v>
                </c:pt>
                <c:pt idx="16">
                  <c:v>Hillingdon LB</c:v>
                </c:pt>
                <c:pt idx="17">
                  <c:v>Hounslow LB</c:v>
                </c:pt>
                <c:pt idx="18">
                  <c:v>Islington LB</c:v>
                </c:pt>
                <c:pt idx="19">
                  <c:v>Lambeth LB</c:v>
                </c:pt>
                <c:pt idx="20">
                  <c:v>Lewisham LB</c:v>
                </c:pt>
                <c:pt idx="21">
                  <c:v>Merton LB</c:v>
                </c:pt>
                <c:pt idx="22">
                  <c:v>Newham LB</c:v>
                </c:pt>
                <c:pt idx="23">
                  <c:v>Redbridge LB</c:v>
                </c:pt>
                <c:pt idx="24">
                  <c:v>Richmond upon Thames LB</c:v>
                </c:pt>
                <c:pt idx="25">
                  <c:v>Royal Borough of Kensington and Chelsea</c:v>
                </c:pt>
                <c:pt idx="26">
                  <c:v>Royal Borough of Kingston upon Thames </c:v>
                </c:pt>
                <c:pt idx="27">
                  <c:v>Southwark LB</c:v>
                </c:pt>
                <c:pt idx="28">
                  <c:v>Sutton LB</c:v>
                </c:pt>
                <c:pt idx="29">
                  <c:v>Tower Hamlets LB</c:v>
                </c:pt>
                <c:pt idx="30">
                  <c:v>Waltham Forest LB</c:v>
                </c:pt>
                <c:pt idx="31">
                  <c:v>Wandsworth LB</c:v>
                </c:pt>
                <c:pt idx="32">
                  <c:v>Westminster City Council</c:v>
                </c:pt>
              </c:strCache>
            </c:strRef>
          </c:cat>
          <c:val>
            <c:numRef>
              <c:f>'LA Summaries Re-worked'!$M$6:$M$38</c:f>
              <c:numCache>
                <c:formatCode>##0.00%</c:formatCode>
                <c:ptCount val="33"/>
                <c:pt idx="0">
                  <c:v>0.24803421052034738</c:v>
                </c:pt>
                <c:pt idx="1">
                  <c:v>0.36350307459856007</c:v>
                </c:pt>
                <c:pt idx="2">
                  <c:v>0.55210001177437962</c:v>
                </c:pt>
                <c:pt idx="3">
                  <c:v>0.40808612276296941</c:v>
                </c:pt>
                <c:pt idx="4">
                  <c:v>0.49631050710626007</c:v>
                </c:pt>
                <c:pt idx="5">
                  <c:v>0.29322846199303026</c:v>
                </c:pt>
                <c:pt idx="6">
                  <c:v>0.38801533845147079</c:v>
                </c:pt>
                <c:pt idx="7">
                  <c:v>0.42155971367085154</c:v>
                </c:pt>
                <c:pt idx="8">
                  <c:v>0.40151032923989871</c:v>
                </c:pt>
                <c:pt idx="9">
                  <c:v>0.39118218796193405</c:v>
                </c:pt>
                <c:pt idx="10">
                  <c:v>0.38830951108793288</c:v>
                </c:pt>
                <c:pt idx="11">
                  <c:v>0.25441844039771622</c:v>
                </c:pt>
                <c:pt idx="12">
                  <c:v>0.20534950766164903</c:v>
                </c:pt>
                <c:pt idx="13">
                  <c:v>0.3581409405345386</c:v>
                </c:pt>
                <c:pt idx="14">
                  <c:v>0.49153042554447263</c:v>
                </c:pt>
                <c:pt idx="15">
                  <c:v>0.31513800183226925</c:v>
                </c:pt>
                <c:pt idx="16">
                  <c:v>0.43148652717605362</c:v>
                </c:pt>
                <c:pt idx="17">
                  <c:v>0.35139358299912077</c:v>
                </c:pt>
                <c:pt idx="18">
                  <c:v>0.32681436424755161</c:v>
                </c:pt>
                <c:pt idx="19">
                  <c:v>0.21136092825347905</c:v>
                </c:pt>
                <c:pt idx="20">
                  <c:v>0.17662004577589582</c:v>
                </c:pt>
                <c:pt idx="21">
                  <c:v>0.38873275116610745</c:v>
                </c:pt>
                <c:pt idx="22">
                  <c:v>0.17650115561056218</c:v>
                </c:pt>
                <c:pt idx="23">
                  <c:v>0.29322121114402377</c:v>
                </c:pt>
                <c:pt idx="24">
                  <c:v>0.43286102320620717</c:v>
                </c:pt>
                <c:pt idx="25">
                  <c:v>0.25446749651903505</c:v>
                </c:pt>
                <c:pt idx="26">
                  <c:v>0.46294520948743123</c:v>
                </c:pt>
                <c:pt idx="27">
                  <c:v>0.34300654792515689</c:v>
                </c:pt>
                <c:pt idx="28">
                  <c:v>0.37055298319812296</c:v>
                </c:pt>
                <c:pt idx="29">
                  <c:v>0.27987953258466791</c:v>
                </c:pt>
                <c:pt idx="30">
                  <c:v>0.32570015623457976</c:v>
                </c:pt>
                <c:pt idx="31">
                  <c:v>0.20440027194112415</c:v>
                </c:pt>
                <c:pt idx="32">
                  <c:v>0.2107477935569968</c:v>
                </c:pt>
              </c:numCache>
            </c:numRef>
          </c:val>
        </c:ser>
        <c:ser>
          <c:idx val="4"/>
          <c:order val="4"/>
          <c:tx>
            <c:strRef>
              <c:f>'LA Summaries Re-worked'!$N$5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'LA Summaries Re-worked'!$I$6:$I$38</c:f>
              <c:strCache>
                <c:ptCount val="33"/>
                <c:pt idx="0">
                  <c:v>Barking and Dagenham LB</c:v>
                </c:pt>
                <c:pt idx="1">
                  <c:v>Barnet LB</c:v>
                </c:pt>
                <c:pt idx="2">
                  <c:v>Bexley LB</c:v>
                </c:pt>
                <c:pt idx="3">
                  <c:v>Brent LB</c:v>
                </c:pt>
                <c:pt idx="4">
                  <c:v>Bromley LB</c:v>
                </c:pt>
                <c:pt idx="5">
                  <c:v>Camden LB</c:v>
                </c:pt>
                <c:pt idx="6">
                  <c:v>City of London</c:v>
                </c:pt>
                <c:pt idx="7">
                  <c:v>Croydon LB</c:v>
                </c:pt>
                <c:pt idx="8">
                  <c:v>Ealing LB</c:v>
                </c:pt>
                <c:pt idx="9">
                  <c:v>Enfield LB</c:v>
                </c:pt>
                <c:pt idx="10">
                  <c:v>Greenwich LB</c:v>
                </c:pt>
                <c:pt idx="11">
                  <c:v>Hackney LB</c:v>
                </c:pt>
                <c:pt idx="12">
                  <c:v>Hammersmith and Fulham LB</c:v>
                </c:pt>
                <c:pt idx="13">
                  <c:v>Haringey LB</c:v>
                </c:pt>
                <c:pt idx="14">
                  <c:v>Harrow LB</c:v>
                </c:pt>
                <c:pt idx="15">
                  <c:v>Havering LB</c:v>
                </c:pt>
                <c:pt idx="16">
                  <c:v>Hillingdon LB</c:v>
                </c:pt>
                <c:pt idx="17">
                  <c:v>Hounslow LB</c:v>
                </c:pt>
                <c:pt idx="18">
                  <c:v>Islington LB</c:v>
                </c:pt>
                <c:pt idx="19">
                  <c:v>Lambeth LB</c:v>
                </c:pt>
                <c:pt idx="20">
                  <c:v>Lewisham LB</c:v>
                </c:pt>
                <c:pt idx="21">
                  <c:v>Merton LB</c:v>
                </c:pt>
                <c:pt idx="22">
                  <c:v>Newham LB</c:v>
                </c:pt>
                <c:pt idx="23">
                  <c:v>Redbridge LB</c:v>
                </c:pt>
                <c:pt idx="24">
                  <c:v>Richmond upon Thames LB</c:v>
                </c:pt>
                <c:pt idx="25">
                  <c:v>Royal Borough of Kensington and Chelsea</c:v>
                </c:pt>
                <c:pt idx="26">
                  <c:v>Royal Borough of Kingston upon Thames </c:v>
                </c:pt>
                <c:pt idx="27">
                  <c:v>Southwark LB</c:v>
                </c:pt>
                <c:pt idx="28">
                  <c:v>Sutton LB</c:v>
                </c:pt>
                <c:pt idx="29">
                  <c:v>Tower Hamlets LB</c:v>
                </c:pt>
                <c:pt idx="30">
                  <c:v>Waltham Forest LB</c:v>
                </c:pt>
                <c:pt idx="31">
                  <c:v>Wandsworth LB</c:v>
                </c:pt>
                <c:pt idx="32">
                  <c:v>Westminster City Council</c:v>
                </c:pt>
              </c:strCache>
            </c:strRef>
          </c:cat>
          <c:val>
            <c:numRef>
              <c:f>'LA Summaries Re-worked'!$N$6:$N$38</c:f>
              <c:numCache>
                <c:formatCode>##0.00%</c:formatCode>
                <c:ptCount val="33"/>
                <c:pt idx="0">
                  <c:v>0.23423911955977991</c:v>
                </c:pt>
                <c:pt idx="1">
                  <c:v>0.37954456156449368</c:v>
                </c:pt>
                <c:pt idx="2">
                  <c:v>0.54100000000000004</c:v>
                </c:pt>
                <c:pt idx="3">
                  <c:v>0.35207473165568176</c:v>
                </c:pt>
                <c:pt idx="4">
                  <c:v>0.48022332195483147</c:v>
                </c:pt>
                <c:pt idx="5">
                  <c:v>0.26254998482475633</c:v>
                </c:pt>
                <c:pt idx="6">
                  <c:v>0.34380360973307489</c:v>
                </c:pt>
                <c:pt idx="7">
                  <c:v>0.39896940792691138</c:v>
                </c:pt>
                <c:pt idx="8">
                  <c:v>0.40108282885101865</c:v>
                </c:pt>
                <c:pt idx="9">
                  <c:v>0.38464946922178228</c:v>
                </c:pt>
                <c:pt idx="10">
                  <c:v>0.34339999999999998</c:v>
                </c:pt>
                <c:pt idx="11">
                  <c:v>0.25260667149071181</c:v>
                </c:pt>
                <c:pt idx="12">
                  <c:v>0.20729892525657573</c:v>
                </c:pt>
                <c:pt idx="13">
                  <c:v>0.37325447426160568</c:v>
                </c:pt>
                <c:pt idx="14">
                  <c:v>0.45143639090161375</c:v>
                </c:pt>
                <c:pt idx="15">
                  <c:v>0.32423535039377011</c:v>
                </c:pt>
                <c:pt idx="16">
                  <c:v>0.43833361577763291</c:v>
                </c:pt>
                <c:pt idx="17">
                  <c:v>0.34468242652936837</c:v>
                </c:pt>
                <c:pt idx="18">
                  <c:v>0.32804627690062266</c:v>
                </c:pt>
                <c:pt idx="19">
                  <c:v>0.28287568782844297</c:v>
                </c:pt>
                <c:pt idx="20">
                  <c:v>0.17050000000000001</c:v>
                </c:pt>
                <c:pt idx="21">
                  <c:v>0.37476327311192414</c:v>
                </c:pt>
                <c:pt idx="22">
                  <c:v>0.17156201860401749</c:v>
                </c:pt>
                <c:pt idx="23">
                  <c:v>0.28687031526611168</c:v>
                </c:pt>
                <c:pt idx="24">
                  <c:v>0.41193352537296407</c:v>
                </c:pt>
                <c:pt idx="25">
                  <c:v>0.25305466263277099</c:v>
                </c:pt>
                <c:pt idx="26">
                  <c:v>0.46</c:v>
                </c:pt>
                <c:pt idx="27">
                  <c:v>0.34580455710730446</c:v>
                </c:pt>
                <c:pt idx="28">
                  <c:v>0.37568862904044892</c:v>
                </c:pt>
                <c:pt idx="29">
                  <c:v>0.28117109898503972</c:v>
                </c:pt>
                <c:pt idx="30">
                  <c:v>0.35462606317578305</c:v>
                </c:pt>
                <c:pt idx="31">
                  <c:v>0.20697933502066396</c:v>
                </c:pt>
                <c:pt idx="32">
                  <c:v>0.2145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06400"/>
        <c:axId val="73216384"/>
      </c:barChart>
      <c:catAx>
        <c:axId val="73206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73216384"/>
        <c:crosses val="autoZero"/>
        <c:auto val="1"/>
        <c:lblAlgn val="ctr"/>
        <c:lblOffset val="100"/>
        <c:noMultiLvlLbl val="0"/>
      </c:catAx>
      <c:valAx>
        <c:axId val="73216384"/>
        <c:scaling>
          <c:orientation val="minMax"/>
        </c:scaling>
        <c:delete val="0"/>
        <c:axPos val="l"/>
        <c:majorGridlines/>
        <c:numFmt formatCode="##0.00%" sourceLinked="1"/>
        <c:majorTickMark val="out"/>
        <c:minorTickMark val="none"/>
        <c:tickLblPos val="nextTo"/>
        <c:crossAx val="73206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N191 Total Residual Household Waste per Household </a:t>
            </a:r>
            <a:endParaRPr lang="en-GB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Summary data'!$C$5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'Comparison Summary data'!$B$6:$B$18</c:f>
              <c:strCache>
                <c:ptCount val="13"/>
                <c:pt idx="0">
                  <c:v>Barnet LB</c:v>
                </c:pt>
                <c:pt idx="1">
                  <c:v>Bexley LB</c:v>
                </c:pt>
                <c:pt idx="2">
                  <c:v>Brent LB</c:v>
                </c:pt>
                <c:pt idx="3">
                  <c:v>Bromley LB</c:v>
                </c:pt>
                <c:pt idx="4">
                  <c:v>Croydon LB</c:v>
                </c:pt>
                <c:pt idx="5">
                  <c:v>Ealing LB</c:v>
                </c:pt>
                <c:pt idx="6">
                  <c:v>Enfield LB</c:v>
                </c:pt>
                <c:pt idx="7">
                  <c:v>Harrow LB</c:v>
                </c:pt>
                <c:pt idx="8">
                  <c:v>Hounslow LB</c:v>
                </c:pt>
                <c:pt idx="9">
                  <c:v>Merton LB</c:v>
                </c:pt>
                <c:pt idx="10">
                  <c:v>Richmond upon Thames LB</c:v>
                </c:pt>
                <c:pt idx="11">
                  <c:v>RB of Kingston upon Thames </c:v>
                </c:pt>
                <c:pt idx="12">
                  <c:v>Sutton LB</c:v>
                </c:pt>
              </c:strCache>
            </c:strRef>
          </c:cat>
          <c:val>
            <c:numRef>
              <c:f>'Comparison Summary data'!$C$6:$C$18</c:f>
              <c:numCache>
                <c:formatCode>#,##0.00</c:formatCode>
                <c:ptCount val="13"/>
                <c:pt idx="0">
                  <c:v>848.56946992006726</c:v>
                </c:pt>
                <c:pt idx="1">
                  <c:v>504.50639116719242</c:v>
                </c:pt>
                <c:pt idx="2">
                  <c:v>643.63810903821775</c:v>
                </c:pt>
                <c:pt idx="3">
                  <c:v>523.71420109580924</c:v>
                </c:pt>
                <c:pt idx="4">
                  <c:v>588.67619057377055</c:v>
                </c:pt>
                <c:pt idx="5">
                  <c:v>500.01126760563375</c:v>
                </c:pt>
                <c:pt idx="6">
                  <c:v>626.50852603779822</c:v>
                </c:pt>
                <c:pt idx="7">
                  <c:v>507.88137549042233</c:v>
                </c:pt>
                <c:pt idx="8">
                  <c:v>635.20550935550932</c:v>
                </c:pt>
                <c:pt idx="9">
                  <c:v>559.51028444224585</c:v>
                </c:pt>
                <c:pt idx="10">
                  <c:v>533.16388344760037</c:v>
                </c:pt>
                <c:pt idx="11">
                  <c:v>483.24565453137097</c:v>
                </c:pt>
                <c:pt idx="12">
                  <c:v>605.1908224674022</c:v>
                </c:pt>
              </c:numCache>
            </c:numRef>
          </c:val>
        </c:ser>
        <c:ser>
          <c:idx val="1"/>
          <c:order val="1"/>
          <c:tx>
            <c:strRef>
              <c:f>'Comparison Summary data'!$D$5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'Comparison Summary data'!$B$6:$B$18</c:f>
              <c:strCache>
                <c:ptCount val="13"/>
                <c:pt idx="0">
                  <c:v>Barnet LB</c:v>
                </c:pt>
                <c:pt idx="1">
                  <c:v>Bexley LB</c:v>
                </c:pt>
                <c:pt idx="2">
                  <c:v>Brent LB</c:v>
                </c:pt>
                <c:pt idx="3">
                  <c:v>Bromley LB</c:v>
                </c:pt>
                <c:pt idx="4">
                  <c:v>Croydon LB</c:v>
                </c:pt>
                <c:pt idx="5">
                  <c:v>Ealing LB</c:v>
                </c:pt>
                <c:pt idx="6">
                  <c:v>Enfield LB</c:v>
                </c:pt>
                <c:pt idx="7">
                  <c:v>Harrow LB</c:v>
                </c:pt>
                <c:pt idx="8">
                  <c:v>Hounslow LB</c:v>
                </c:pt>
                <c:pt idx="9">
                  <c:v>Merton LB</c:v>
                </c:pt>
                <c:pt idx="10">
                  <c:v>Richmond upon Thames LB</c:v>
                </c:pt>
                <c:pt idx="11">
                  <c:v>RB of Kingston upon Thames </c:v>
                </c:pt>
                <c:pt idx="12">
                  <c:v>Sutton LB</c:v>
                </c:pt>
              </c:strCache>
            </c:strRef>
          </c:cat>
          <c:val>
            <c:numRef>
              <c:f>'Comparison Summary data'!$D$6:$D$18</c:f>
              <c:numCache>
                <c:formatCode>0.00</c:formatCode>
                <c:ptCount val="13"/>
                <c:pt idx="0">
                  <c:v>692.01920742591938</c:v>
                </c:pt>
                <c:pt idx="1">
                  <c:v>466.81724278972206</c:v>
                </c:pt>
                <c:pt idx="2">
                  <c:v>559.14936516452076</c:v>
                </c:pt>
                <c:pt idx="3">
                  <c:v>444.08414454277283</c:v>
                </c:pt>
                <c:pt idx="4">
                  <c:v>533.84500577014455</c:v>
                </c:pt>
                <c:pt idx="5">
                  <c:v>471.29825924774633</c:v>
                </c:pt>
                <c:pt idx="6">
                  <c:v>608.92784893267651</c:v>
                </c:pt>
                <c:pt idx="7">
                  <c:v>539.221316182382</c:v>
                </c:pt>
                <c:pt idx="8">
                  <c:v>615.10713549185402</c:v>
                </c:pt>
                <c:pt idx="9">
                  <c:v>534.04079700356135</c:v>
                </c:pt>
                <c:pt idx="10">
                  <c:v>505.82082011227737</c:v>
                </c:pt>
                <c:pt idx="11">
                  <c:v>485.76679018063919</c:v>
                </c:pt>
                <c:pt idx="12">
                  <c:v>590.74555182281949</c:v>
                </c:pt>
              </c:numCache>
            </c:numRef>
          </c:val>
        </c:ser>
        <c:ser>
          <c:idx val="2"/>
          <c:order val="2"/>
          <c:tx>
            <c:strRef>
              <c:f>'Comparison Summary data'!$E$5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'Comparison Summary data'!$B$6:$B$18</c:f>
              <c:strCache>
                <c:ptCount val="13"/>
                <c:pt idx="0">
                  <c:v>Barnet LB</c:v>
                </c:pt>
                <c:pt idx="1">
                  <c:v>Bexley LB</c:v>
                </c:pt>
                <c:pt idx="2">
                  <c:v>Brent LB</c:v>
                </c:pt>
                <c:pt idx="3">
                  <c:v>Bromley LB</c:v>
                </c:pt>
                <c:pt idx="4">
                  <c:v>Croydon LB</c:v>
                </c:pt>
                <c:pt idx="5">
                  <c:v>Ealing LB</c:v>
                </c:pt>
                <c:pt idx="6">
                  <c:v>Enfield LB</c:v>
                </c:pt>
                <c:pt idx="7">
                  <c:v>Harrow LB</c:v>
                </c:pt>
                <c:pt idx="8">
                  <c:v>Hounslow LB</c:v>
                </c:pt>
                <c:pt idx="9">
                  <c:v>Merton LB</c:v>
                </c:pt>
                <c:pt idx="10">
                  <c:v>Richmond upon Thames LB</c:v>
                </c:pt>
                <c:pt idx="11">
                  <c:v>RB of Kingston upon Thames </c:v>
                </c:pt>
                <c:pt idx="12">
                  <c:v>Sutton LB</c:v>
                </c:pt>
              </c:strCache>
            </c:strRef>
          </c:cat>
          <c:val>
            <c:numRef>
              <c:f>'Comparison Summary data'!$E$6:$E$18</c:f>
              <c:numCache>
                <c:formatCode>#,##0.00</c:formatCode>
                <c:ptCount val="13"/>
                <c:pt idx="0">
                  <c:v>670.48346055979641</c:v>
                </c:pt>
                <c:pt idx="1">
                  <c:v>458.03413757056239</c:v>
                </c:pt>
                <c:pt idx="2">
                  <c:v>457.18307069284265</c:v>
                </c:pt>
                <c:pt idx="3">
                  <c:v>452.77789577836415</c:v>
                </c:pt>
                <c:pt idx="4">
                  <c:v>491.97771792624548</c:v>
                </c:pt>
                <c:pt idx="5">
                  <c:v>433.94761868241432</c:v>
                </c:pt>
                <c:pt idx="6">
                  <c:v>588.32918455990819</c:v>
                </c:pt>
                <c:pt idx="7">
                  <c:v>554.06360424028264</c:v>
                </c:pt>
                <c:pt idx="8">
                  <c:v>611.26106557377045</c:v>
                </c:pt>
                <c:pt idx="9">
                  <c:v>502.6082173754113</c:v>
                </c:pt>
                <c:pt idx="10">
                  <c:v>495.75182313749247</c:v>
                </c:pt>
                <c:pt idx="11">
                  <c:v>488.21313038130381</c:v>
                </c:pt>
                <c:pt idx="12">
                  <c:v>583.06171003717475</c:v>
                </c:pt>
              </c:numCache>
            </c:numRef>
          </c:val>
        </c:ser>
        <c:ser>
          <c:idx val="3"/>
          <c:order val="3"/>
          <c:tx>
            <c:strRef>
              <c:f>'Comparison Summary data'!$F$5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'Comparison Summary data'!$B$6:$B$18</c:f>
              <c:strCache>
                <c:ptCount val="13"/>
                <c:pt idx="0">
                  <c:v>Barnet LB</c:v>
                </c:pt>
                <c:pt idx="1">
                  <c:v>Bexley LB</c:v>
                </c:pt>
                <c:pt idx="2">
                  <c:v>Brent LB</c:v>
                </c:pt>
                <c:pt idx="3">
                  <c:v>Bromley LB</c:v>
                </c:pt>
                <c:pt idx="4">
                  <c:v>Croydon LB</c:v>
                </c:pt>
                <c:pt idx="5">
                  <c:v>Ealing LB</c:v>
                </c:pt>
                <c:pt idx="6">
                  <c:v>Enfield LB</c:v>
                </c:pt>
                <c:pt idx="7">
                  <c:v>Harrow LB</c:v>
                </c:pt>
                <c:pt idx="8">
                  <c:v>Hounslow LB</c:v>
                </c:pt>
                <c:pt idx="9">
                  <c:v>Merton LB</c:v>
                </c:pt>
                <c:pt idx="10">
                  <c:v>Richmond upon Thames LB</c:v>
                </c:pt>
                <c:pt idx="11">
                  <c:v>RB of Kingston upon Thames </c:v>
                </c:pt>
                <c:pt idx="12">
                  <c:v>Sutton LB</c:v>
                </c:pt>
              </c:strCache>
            </c:strRef>
          </c:cat>
          <c:val>
            <c:numRef>
              <c:f>'Comparison Summary data'!$F$6:$F$18</c:f>
              <c:numCache>
                <c:formatCode>#,##0.00</c:formatCode>
                <c:ptCount val="13"/>
                <c:pt idx="0">
                  <c:v>639.68457502623312</c:v>
                </c:pt>
                <c:pt idx="1">
                  <c:v>453.28058339410353</c:v>
                </c:pt>
                <c:pt idx="2">
                  <c:v>478.61412518655078</c:v>
                </c:pt>
                <c:pt idx="3">
                  <c:v>457.84879399548203</c:v>
                </c:pt>
                <c:pt idx="4">
                  <c:v>506.25199959833975</c:v>
                </c:pt>
                <c:pt idx="5">
                  <c:v>449.53794048253286</c:v>
                </c:pt>
                <c:pt idx="6">
                  <c:v>606.89215670304611</c:v>
                </c:pt>
                <c:pt idx="7">
                  <c:v>489.15512150806268</c:v>
                </c:pt>
                <c:pt idx="8">
                  <c:v>611.12662324445341</c:v>
                </c:pt>
                <c:pt idx="9">
                  <c:v>503.68250848690587</c:v>
                </c:pt>
                <c:pt idx="10">
                  <c:v>534.50026563631957</c:v>
                </c:pt>
                <c:pt idx="11">
                  <c:v>505.25868034292722</c:v>
                </c:pt>
                <c:pt idx="12">
                  <c:v>576.7991358024691</c:v>
                </c:pt>
              </c:numCache>
            </c:numRef>
          </c:val>
        </c:ser>
        <c:ser>
          <c:idx val="4"/>
          <c:order val="4"/>
          <c:tx>
            <c:strRef>
              <c:f>'Comparison Summary data'!$G$5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'Comparison Summary data'!$B$6:$B$18</c:f>
              <c:strCache>
                <c:ptCount val="13"/>
                <c:pt idx="0">
                  <c:v>Barnet LB</c:v>
                </c:pt>
                <c:pt idx="1">
                  <c:v>Bexley LB</c:v>
                </c:pt>
                <c:pt idx="2">
                  <c:v>Brent LB</c:v>
                </c:pt>
                <c:pt idx="3">
                  <c:v>Bromley LB</c:v>
                </c:pt>
                <c:pt idx="4">
                  <c:v>Croydon LB</c:v>
                </c:pt>
                <c:pt idx="5">
                  <c:v>Ealing LB</c:v>
                </c:pt>
                <c:pt idx="6">
                  <c:v>Enfield LB</c:v>
                </c:pt>
                <c:pt idx="7">
                  <c:v>Harrow LB</c:v>
                </c:pt>
                <c:pt idx="8">
                  <c:v>Hounslow LB</c:v>
                </c:pt>
                <c:pt idx="9">
                  <c:v>Merton LB</c:v>
                </c:pt>
                <c:pt idx="10">
                  <c:v>Richmond upon Thames LB</c:v>
                </c:pt>
                <c:pt idx="11">
                  <c:v>RB of Kingston upon Thames </c:v>
                </c:pt>
                <c:pt idx="12">
                  <c:v>Sutton LB</c:v>
                </c:pt>
              </c:strCache>
            </c:strRef>
          </c:cat>
          <c:val>
            <c:numRef>
              <c:f>'Comparison Summary data'!$G$6:$G$18</c:f>
              <c:numCache>
                <c:formatCode>#,##0.00</c:formatCode>
                <c:ptCount val="13"/>
                <c:pt idx="0">
                  <c:v>634.96285414480587</c:v>
                </c:pt>
                <c:pt idx="1">
                  <c:v>465.57</c:v>
                </c:pt>
                <c:pt idx="2">
                  <c:v>568.30787463787203</c:v>
                </c:pt>
                <c:pt idx="3">
                  <c:v>467.02519711433365</c:v>
                </c:pt>
                <c:pt idx="4">
                  <c:v>519.6259271656179</c:v>
                </c:pt>
                <c:pt idx="5">
                  <c:v>434.35033107542426</c:v>
                </c:pt>
                <c:pt idx="6">
                  <c:v>616.86839876201338</c:v>
                </c:pt>
                <c:pt idx="7">
                  <c:v>542.06749716102649</c:v>
                </c:pt>
                <c:pt idx="8">
                  <c:v>596.64339507429281</c:v>
                </c:pt>
                <c:pt idx="9">
                  <c:v>548.8680177012609</c:v>
                </c:pt>
                <c:pt idx="10">
                  <c:v>530.78625090557841</c:v>
                </c:pt>
                <c:pt idx="11">
                  <c:v>514.05999999999995</c:v>
                </c:pt>
                <c:pt idx="12">
                  <c:v>565.35209876543217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02720"/>
        <c:axId val="71904256"/>
      </c:barChart>
      <c:catAx>
        <c:axId val="71902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1904256"/>
        <c:crosses val="autoZero"/>
        <c:auto val="1"/>
        <c:lblAlgn val="ctr"/>
        <c:lblOffset val="100"/>
        <c:noMultiLvlLbl val="0"/>
      </c:catAx>
      <c:valAx>
        <c:axId val="71904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(kg/household)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7190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/>
              <a:t>NI192 Percentage Household waste sent for Reuse, Recycling or Composting 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Summary data'!$J$5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'Comparison Summary data'!$I$6:$I$18</c:f>
              <c:strCache>
                <c:ptCount val="13"/>
                <c:pt idx="0">
                  <c:v>Barnet LB</c:v>
                </c:pt>
                <c:pt idx="1">
                  <c:v>Bexley LB</c:v>
                </c:pt>
                <c:pt idx="2">
                  <c:v>Brent LB</c:v>
                </c:pt>
                <c:pt idx="3">
                  <c:v>Bromley LB</c:v>
                </c:pt>
                <c:pt idx="4">
                  <c:v>Croydon LB</c:v>
                </c:pt>
                <c:pt idx="5">
                  <c:v>Ealing LB</c:v>
                </c:pt>
                <c:pt idx="6">
                  <c:v>Enfield LB</c:v>
                </c:pt>
                <c:pt idx="7">
                  <c:v>Harrow LB</c:v>
                </c:pt>
                <c:pt idx="8">
                  <c:v>Hounslow LB</c:v>
                </c:pt>
                <c:pt idx="9">
                  <c:v>Merton LB</c:v>
                </c:pt>
                <c:pt idx="10">
                  <c:v>Richmond upon Thames LB</c:v>
                </c:pt>
                <c:pt idx="11">
                  <c:v>RB of Kingston upon Thames </c:v>
                </c:pt>
                <c:pt idx="12">
                  <c:v>Sutton LB</c:v>
                </c:pt>
              </c:strCache>
            </c:strRef>
          </c:cat>
          <c:val>
            <c:numRef>
              <c:f>'Comparison Summary data'!$J$6:$J$18</c:f>
              <c:numCache>
                <c:formatCode>##0.00%</c:formatCode>
                <c:ptCount val="13"/>
                <c:pt idx="0">
                  <c:v>0.32774807472029333</c:v>
                </c:pt>
                <c:pt idx="1">
                  <c:v>0.5097094568218653</c:v>
                </c:pt>
                <c:pt idx="2">
                  <c:v>0.33410587854562368</c:v>
                </c:pt>
                <c:pt idx="3">
                  <c:v>0.4427910031809188</c:v>
                </c:pt>
                <c:pt idx="4">
                  <c:v>0.33471917650551652</c:v>
                </c:pt>
                <c:pt idx="5">
                  <c:v>0.40350935820453449</c:v>
                </c:pt>
                <c:pt idx="6">
                  <c:v>0.3235779642565389</c:v>
                </c:pt>
                <c:pt idx="7">
                  <c:v>0.49950533892812066</c:v>
                </c:pt>
                <c:pt idx="8">
                  <c:v>0.34753621306700666</c:v>
                </c:pt>
                <c:pt idx="9">
                  <c:v>0.364460625975778</c:v>
                </c:pt>
                <c:pt idx="10">
                  <c:v>0.43358014210329082</c:v>
                </c:pt>
                <c:pt idx="11">
                  <c:v>0.47404985834580182</c:v>
                </c:pt>
                <c:pt idx="12">
                  <c:v>0.37548410635525842</c:v>
                </c:pt>
              </c:numCache>
            </c:numRef>
          </c:val>
        </c:ser>
        <c:ser>
          <c:idx val="1"/>
          <c:order val="1"/>
          <c:tx>
            <c:strRef>
              <c:f>'Comparison Summary data'!$K$5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'Comparison Summary data'!$I$6:$I$18</c:f>
              <c:strCache>
                <c:ptCount val="13"/>
                <c:pt idx="0">
                  <c:v>Barnet LB</c:v>
                </c:pt>
                <c:pt idx="1">
                  <c:v>Bexley LB</c:v>
                </c:pt>
                <c:pt idx="2">
                  <c:v>Brent LB</c:v>
                </c:pt>
                <c:pt idx="3">
                  <c:v>Bromley LB</c:v>
                </c:pt>
                <c:pt idx="4">
                  <c:v>Croydon LB</c:v>
                </c:pt>
                <c:pt idx="5">
                  <c:v>Ealing LB</c:v>
                </c:pt>
                <c:pt idx="6">
                  <c:v>Enfield LB</c:v>
                </c:pt>
                <c:pt idx="7">
                  <c:v>Harrow LB</c:v>
                </c:pt>
                <c:pt idx="8">
                  <c:v>Hounslow LB</c:v>
                </c:pt>
                <c:pt idx="9">
                  <c:v>Merton LB</c:v>
                </c:pt>
                <c:pt idx="10">
                  <c:v>Richmond upon Thames LB</c:v>
                </c:pt>
                <c:pt idx="11">
                  <c:v>RB of Kingston upon Thames </c:v>
                </c:pt>
                <c:pt idx="12">
                  <c:v>Sutton LB</c:v>
                </c:pt>
              </c:strCache>
            </c:strRef>
          </c:cat>
          <c:val>
            <c:numRef>
              <c:f>'Comparison Summary data'!$K$6:$K$18</c:f>
              <c:numCache>
                <c:formatCode>0%</c:formatCode>
                <c:ptCount val="13"/>
                <c:pt idx="0">
                  <c:v>0.33580781309772628</c:v>
                </c:pt>
                <c:pt idx="1">
                  <c:v>0.53493707115100597</c:v>
                </c:pt>
                <c:pt idx="2">
                  <c:v>0.36757273401037027</c:v>
                </c:pt>
                <c:pt idx="3">
                  <c:v>0.49931866781994405</c:v>
                </c:pt>
                <c:pt idx="4">
                  <c:v>0.38063308274821911</c:v>
                </c:pt>
                <c:pt idx="5">
                  <c:v>0.40845027284965929</c:v>
                </c:pt>
                <c:pt idx="6">
                  <c:v>0.35300120692122866</c:v>
                </c:pt>
                <c:pt idx="7">
                  <c:v>0.48205105575535601</c:v>
                </c:pt>
                <c:pt idx="8">
                  <c:v>0.35376216602934552</c:v>
                </c:pt>
                <c:pt idx="9">
                  <c:v>0.37311312233240801</c:v>
                </c:pt>
                <c:pt idx="10">
                  <c:v>0.44718335586332086</c:v>
                </c:pt>
                <c:pt idx="11">
                  <c:v>0.46790130543053587</c:v>
                </c:pt>
                <c:pt idx="12">
                  <c:v>0.37365503272141909</c:v>
                </c:pt>
              </c:numCache>
            </c:numRef>
          </c:val>
        </c:ser>
        <c:ser>
          <c:idx val="2"/>
          <c:order val="2"/>
          <c:tx>
            <c:strRef>
              <c:f>'Comparison Summary data'!$L$5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'Comparison Summary data'!$I$6:$I$18</c:f>
              <c:strCache>
                <c:ptCount val="13"/>
                <c:pt idx="0">
                  <c:v>Barnet LB</c:v>
                </c:pt>
                <c:pt idx="1">
                  <c:v>Bexley LB</c:v>
                </c:pt>
                <c:pt idx="2">
                  <c:v>Brent LB</c:v>
                </c:pt>
                <c:pt idx="3">
                  <c:v>Bromley LB</c:v>
                </c:pt>
                <c:pt idx="4">
                  <c:v>Croydon LB</c:v>
                </c:pt>
                <c:pt idx="5">
                  <c:v>Ealing LB</c:v>
                </c:pt>
                <c:pt idx="6">
                  <c:v>Enfield LB</c:v>
                </c:pt>
                <c:pt idx="7">
                  <c:v>Harrow LB</c:v>
                </c:pt>
                <c:pt idx="8">
                  <c:v>Hounslow LB</c:v>
                </c:pt>
                <c:pt idx="9">
                  <c:v>Merton LB</c:v>
                </c:pt>
                <c:pt idx="10">
                  <c:v>Richmond upon Thames LB</c:v>
                </c:pt>
                <c:pt idx="11">
                  <c:v>RB of Kingston upon Thames </c:v>
                </c:pt>
                <c:pt idx="12">
                  <c:v>Sutton LB</c:v>
                </c:pt>
              </c:strCache>
            </c:strRef>
          </c:cat>
          <c:val>
            <c:numRef>
              <c:f>'Comparison Summary data'!$L$6:$L$18</c:f>
              <c:numCache>
                <c:formatCode>##0.00%</c:formatCode>
                <c:ptCount val="13"/>
                <c:pt idx="0">
                  <c:v>0.33029729124104251</c:v>
                </c:pt>
                <c:pt idx="1">
                  <c:v>0.54299190436641365</c:v>
                </c:pt>
                <c:pt idx="2">
                  <c:v>0.42502548590684014</c:v>
                </c:pt>
                <c:pt idx="3">
                  <c:v>0.49068748144501695</c:v>
                </c:pt>
                <c:pt idx="4">
                  <c:v>0.44304727105159725</c:v>
                </c:pt>
                <c:pt idx="5">
                  <c:v>0.4056787696209227</c:v>
                </c:pt>
                <c:pt idx="6">
                  <c:v>0.38814645569999578</c:v>
                </c:pt>
                <c:pt idx="7">
                  <c:v>0.44748567791215788</c:v>
                </c:pt>
                <c:pt idx="8">
                  <c:v>0.35046367548725776</c:v>
                </c:pt>
                <c:pt idx="9">
                  <c:v>0.38861900621710882</c:v>
                </c:pt>
                <c:pt idx="10">
                  <c:v>0.46031263015189866</c:v>
                </c:pt>
                <c:pt idx="11">
                  <c:v>0.4631285165563675</c:v>
                </c:pt>
                <c:pt idx="12">
                  <c:v>0.3652932133175294</c:v>
                </c:pt>
              </c:numCache>
            </c:numRef>
          </c:val>
        </c:ser>
        <c:ser>
          <c:idx val="3"/>
          <c:order val="3"/>
          <c:tx>
            <c:strRef>
              <c:f>'Comparison Summary data'!$M$5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'Comparison Summary data'!$I$6:$I$18</c:f>
              <c:strCache>
                <c:ptCount val="13"/>
                <c:pt idx="0">
                  <c:v>Barnet LB</c:v>
                </c:pt>
                <c:pt idx="1">
                  <c:v>Bexley LB</c:v>
                </c:pt>
                <c:pt idx="2">
                  <c:v>Brent LB</c:v>
                </c:pt>
                <c:pt idx="3">
                  <c:v>Bromley LB</c:v>
                </c:pt>
                <c:pt idx="4">
                  <c:v>Croydon LB</c:v>
                </c:pt>
                <c:pt idx="5">
                  <c:v>Ealing LB</c:v>
                </c:pt>
                <c:pt idx="6">
                  <c:v>Enfield LB</c:v>
                </c:pt>
                <c:pt idx="7">
                  <c:v>Harrow LB</c:v>
                </c:pt>
                <c:pt idx="8">
                  <c:v>Hounslow LB</c:v>
                </c:pt>
                <c:pt idx="9">
                  <c:v>Merton LB</c:v>
                </c:pt>
                <c:pt idx="10">
                  <c:v>Richmond upon Thames LB</c:v>
                </c:pt>
                <c:pt idx="11">
                  <c:v>RB of Kingston upon Thames </c:v>
                </c:pt>
                <c:pt idx="12">
                  <c:v>Sutton LB</c:v>
                </c:pt>
              </c:strCache>
            </c:strRef>
          </c:cat>
          <c:val>
            <c:numRef>
              <c:f>'Comparison Summary data'!$M$6:$M$18</c:f>
              <c:numCache>
                <c:formatCode>##0.00%</c:formatCode>
                <c:ptCount val="13"/>
                <c:pt idx="0">
                  <c:v>0.36350307459856007</c:v>
                </c:pt>
                <c:pt idx="1">
                  <c:v>0.55210001177437962</c:v>
                </c:pt>
                <c:pt idx="2">
                  <c:v>0.40808612276296941</c:v>
                </c:pt>
                <c:pt idx="3">
                  <c:v>0.49631050710626007</c:v>
                </c:pt>
                <c:pt idx="4">
                  <c:v>0.42155971367085154</c:v>
                </c:pt>
                <c:pt idx="5">
                  <c:v>0.40151032923989871</c:v>
                </c:pt>
                <c:pt idx="6">
                  <c:v>0.39118218796193405</c:v>
                </c:pt>
                <c:pt idx="7">
                  <c:v>0.49153042554447263</c:v>
                </c:pt>
                <c:pt idx="8">
                  <c:v>0.35139358299912077</c:v>
                </c:pt>
                <c:pt idx="9">
                  <c:v>0.38873275116610745</c:v>
                </c:pt>
                <c:pt idx="10">
                  <c:v>0.43286102320620717</c:v>
                </c:pt>
                <c:pt idx="11">
                  <c:v>0.46294520948743123</c:v>
                </c:pt>
                <c:pt idx="12">
                  <c:v>0.37055298319812296</c:v>
                </c:pt>
              </c:numCache>
            </c:numRef>
          </c:val>
        </c:ser>
        <c:ser>
          <c:idx val="4"/>
          <c:order val="4"/>
          <c:tx>
            <c:strRef>
              <c:f>'Comparison Summary data'!$N$5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'Comparison Summary data'!$I$6:$I$18</c:f>
              <c:strCache>
                <c:ptCount val="13"/>
                <c:pt idx="0">
                  <c:v>Barnet LB</c:v>
                </c:pt>
                <c:pt idx="1">
                  <c:v>Bexley LB</c:v>
                </c:pt>
                <c:pt idx="2">
                  <c:v>Brent LB</c:v>
                </c:pt>
                <c:pt idx="3">
                  <c:v>Bromley LB</c:v>
                </c:pt>
                <c:pt idx="4">
                  <c:v>Croydon LB</c:v>
                </c:pt>
                <c:pt idx="5">
                  <c:v>Ealing LB</c:v>
                </c:pt>
                <c:pt idx="6">
                  <c:v>Enfield LB</c:v>
                </c:pt>
                <c:pt idx="7">
                  <c:v>Harrow LB</c:v>
                </c:pt>
                <c:pt idx="8">
                  <c:v>Hounslow LB</c:v>
                </c:pt>
                <c:pt idx="9">
                  <c:v>Merton LB</c:v>
                </c:pt>
                <c:pt idx="10">
                  <c:v>Richmond upon Thames LB</c:v>
                </c:pt>
                <c:pt idx="11">
                  <c:v>RB of Kingston upon Thames </c:v>
                </c:pt>
                <c:pt idx="12">
                  <c:v>Sutton LB</c:v>
                </c:pt>
              </c:strCache>
            </c:strRef>
          </c:cat>
          <c:val>
            <c:numRef>
              <c:f>'Comparison Summary data'!$N$6:$N$18</c:f>
              <c:numCache>
                <c:formatCode>##0.00%</c:formatCode>
                <c:ptCount val="13"/>
                <c:pt idx="0">
                  <c:v>0.37954456156449368</c:v>
                </c:pt>
                <c:pt idx="1">
                  <c:v>0.54100000000000004</c:v>
                </c:pt>
                <c:pt idx="2">
                  <c:v>0.35207473165568176</c:v>
                </c:pt>
                <c:pt idx="3">
                  <c:v>0.48022332195483147</c:v>
                </c:pt>
                <c:pt idx="4">
                  <c:v>0.39896940792691138</c:v>
                </c:pt>
                <c:pt idx="5">
                  <c:v>0.40108282885101865</c:v>
                </c:pt>
                <c:pt idx="6">
                  <c:v>0.38464946922178228</c:v>
                </c:pt>
                <c:pt idx="7">
                  <c:v>0.45143639090161375</c:v>
                </c:pt>
                <c:pt idx="8">
                  <c:v>0.34468242652936837</c:v>
                </c:pt>
                <c:pt idx="9">
                  <c:v>0.37476327311192414</c:v>
                </c:pt>
                <c:pt idx="10">
                  <c:v>0.41193352537296407</c:v>
                </c:pt>
                <c:pt idx="11">
                  <c:v>0.46</c:v>
                </c:pt>
                <c:pt idx="12">
                  <c:v>0.37568862904044892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39104"/>
        <c:axId val="75440896"/>
      </c:barChart>
      <c:catAx>
        <c:axId val="75439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75440896"/>
        <c:crosses val="autoZero"/>
        <c:auto val="1"/>
        <c:lblAlgn val="ctr"/>
        <c:lblOffset val="100"/>
        <c:noMultiLvlLbl val="0"/>
      </c:catAx>
      <c:valAx>
        <c:axId val="75440896"/>
        <c:scaling>
          <c:orientation val="minMax"/>
        </c:scaling>
        <c:delete val="0"/>
        <c:axPos val="l"/>
        <c:majorGridlines/>
        <c:numFmt formatCode="##0.00%" sourceLinked="1"/>
        <c:majorTickMark val="out"/>
        <c:minorTickMark val="none"/>
        <c:tickLblPos val="nextTo"/>
        <c:crossAx val="75439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'2013-14 Kerbside split'!$C$3</c:f>
              <c:strCache>
                <c:ptCount val="1"/>
                <c:pt idx="0">
                  <c:v>Percentage dry recycling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'2013-14 Kerbside split'!$B$4:$B$37</c:f>
              <c:strCache>
                <c:ptCount val="34"/>
                <c:pt idx="0">
                  <c:v>Barking &amp; Dagenham LB</c:v>
                </c:pt>
                <c:pt idx="1">
                  <c:v>Barnet LB - part new service</c:v>
                </c:pt>
                <c:pt idx="2">
                  <c:v>Barnet LB - new service for yr</c:v>
                </c:pt>
                <c:pt idx="3">
                  <c:v>Bexley LB</c:v>
                </c:pt>
                <c:pt idx="4">
                  <c:v>Brent LB</c:v>
                </c:pt>
                <c:pt idx="5">
                  <c:v>Bromley LB</c:v>
                </c:pt>
                <c:pt idx="6">
                  <c:v>Camden LB</c:v>
                </c:pt>
                <c:pt idx="7">
                  <c:v>City of London</c:v>
                </c:pt>
                <c:pt idx="8">
                  <c:v>Croydon LB</c:v>
                </c:pt>
                <c:pt idx="9">
                  <c:v>Ealing LB</c:v>
                </c:pt>
                <c:pt idx="10">
                  <c:v>Enfield LB</c:v>
                </c:pt>
                <c:pt idx="11">
                  <c:v>Greenwich LB</c:v>
                </c:pt>
                <c:pt idx="12">
                  <c:v>Hackney LB</c:v>
                </c:pt>
                <c:pt idx="13">
                  <c:v>Hammersmith &amp; Fulham LB</c:v>
                </c:pt>
                <c:pt idx="14">
                  <c:v>Haringey LB</c:v>
                </c:pt>
                <c:pt idx="15">
                  <c:v>Harrow LB</c:v>
                </c:pt>
                <c:pt idx="16">
                  <c:v>Havering LB</c:v>
                </c:pt>
                <c:pt idx="17">
                  <c:v>Hillingdon LB</c:v>
                </c:pt>
                <c:pt idx="18">
                  <c:v>Hounslow LB</c:v>
                </c:pt>
                <c:pt idx="19">
                  <c:v>Islington LB</c:v>
                </c:pt>
                <c:pt idx="20">
                  <c:v>Lambeth LB</c:v>
                </c:pt>
                <c:pt idx="21">
                  <c:v>Lewisham LB</c:v>
                </c:pt>
                <c:pt idx="22">
                  <c:v>Merton LB</c:v>
                </c:pt>
                <c:pt idx="23">
                  <c:v>Newham LB</c:v>
                </c:pt>
                <c:pt idx="24">
                  <c:v>Redbridge LB</c:v>
                </c:pt>
                <c:pt idx="25">
                  <c:v>Richmond upon Thames LB</c:v>
                </c:pt>
                <c:pt idx="26">
                  <c:v>RB of Kensington &amp; Chelsea</c:v>
                </c:pt>
                <c:pt idx="27">
                  <c:v>RB of Kingston upon Thames </c:v>
                </c:pt>
                <c:pt idx="28">
                  <c:v>Southwark LB</c:v>
                </c:pt>
                <c:pt idx="29">
                  <c:v>Sutton LB</c:v>
                </c:pt>
                <c:pt idx="30">
                  <c:v>Tower Hamlets LB</c:v>
                </c:pt>
                <c:pt idx="31">
                  <c:v>Waltham Forest LB</c:v>
                </c:pt>
                <c:pt idx="32">
                  <c:v>Wandsworth LB</c:v>
                </c:pt>
                <c:pt idx="33">
                  <c:v>Westminster City Council</c:v>
                </c:pt>
              </c:strCache>
            </c:strRef>
          </c:cat>
          <c:val>
            <c:numRef>
              <c:f>'2013-14 Kerbside split'!$C$4:$C$37</c:f>
              <c:numCache>
                <c:formatCode>##0.00%</c:formatCode>
                <c:ptCount val="34"/>
                <c:pt idx="0">
                  <c:v>0.1366</c:v>
                </c:pt>
                <c:pt idx="1">
                  <c:v>0.20180000000000001</c:v>
                </c:pt>
                <c:pt idx="2">
                  <c:v>0.22270000000000001</c:v>
                </c:pt>
                <c:pt idx="3">
                  <c:v>0.31040000000000001</c:v>
                </c:pt>
                <c:pt idx="4">
                  <c:v>0.23549999999999999</c:v>
                </c:pt>
                <c:pt idx="5">
                  <c:v>0.29239999999999999</c:v>
                </c:pt>
                <c:pt idx="6">
                  <c:v>0.23719999999999999</c:v>
                </c:pt>
                <c:pt idx="7">
                  <c:v>0.36</c:v>
                </c:pt>
                <c:pt idx="8">
                  <c:v>0.2382</c:v>
                </c:pt>
                <c:pt idx="9">
                  <c:v>0.26190000000000002</c:v>
                </c:pt>
                <c:pt idx="10">
                  <c:v>0.22309999999999999</c:v>
                </c:pt>
                <c:pt idx="11">
                  <c:v>0.2339</c:v>
                </c:pt>
                <c:pt idx="12">
                  <c:v>0.1958</c:v>
                </c:pt>
                <c:pt idx="13">
                  <c:v>0.19919999999999999</c:v>
                </c:pt>
                <c:pt idx="14">
                  <c:v>0.26889999999999997</c:v>
                </c:pt>
                <c:pt idx="15">
                  <c:v>0.2571</c:v>
                </c:pt>
                <c:pt idx="16">
                  <c:v>0.18310000000000001</c:v>
                </c:pt>
                <c:pt idx="17">
                  <c:v>0.2671</c:v>
                </c:pt>
                <c:pt idx="18">
                  <c:v>0.22750000000000001</c:v>
                </c:pt>
                <c:pt idx="19">
                  <c:v>0.25109999999999999</c:v>
                </c:pt>
                <c:pt idx="20">
                  <c:v>0.1832</c:v>
                </c:pt>
                <c:pt idx="21">
                  <c:v>0.16900000000000001</c:v>
                </c:pt>
                <c:pt idx="22">
                  <c:v>0.27839999999999998</c:v>
                </c:pt>
                <c:pt idx="23">
                  <c:v>0.1457</c:v>
                </c:pt>
                <c:pt idx="24">
                  <c:v>0.17580000000000001</c:v>
                </c:pt>
                <c:pt idx="25">
                  <c:v>0.2944</c:v>
                </c:pt>
                <c:pt idx="26">
                  <c:v>0.2422</c:v>
                </c:pt>
                <c:pt idx="27">
                  <c:v>0.29349999999999998</c:v>
                </c:pt>
                <c:pt idx="28">
                  <c:v>0.25690000000000002</c:v>
                </c:pt>
                <c:pt idx="29">
                  <c:v>0.27460000000000001</c:v>
                </c:pt>
                <c:pt idx="30">
                  <c:v>0.26069999999999999</c:v>
                </c:pt>
                <c:pt idx="31">
                  <c:v>0.22159999999999999</c:v>
                </c:pt>
                <c:pt idx="32">
                  <c:v>0.20030000000000001</c:v>
                </c:pt>
                <c:pt idx="33">
                  <c:v>0.20730000000000001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74069888"/>
        <c:axId val="74071424"/>
      </c:barChart>
      <c:catAx>
        <c:axId val="74069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4071424"/>
        <c:crosses val="autoZero"/>
        <c:auto val="1"/>
        <c:lblAlgn val="ctr"/>
        <c:lblOffset val="100"/>
        <c:noMultiLvlLbl val="0"/>
      </c:catAx>
      <c:valAx>
        <c:axId val="74071424"/>
        <c:scaling>
          <c:orientation val="minMax"/>
        </c:scaling>
        <c:delete val="0"/>
        <c:axPos val="l"/>
        <c:majorGridlines/>
        <c:numFmt formatCode="##0.00%" sourceLinked="1"/>
        <c:majorTickMark val="out"/>
        <c:minorTickMark val="none"/>
        <c:tickLblPos val="nextTo"/>
        <c:crossAx val="7406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kerbside kitchen only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'2013-14 Kerbside split'!$F$3</c:f>
              <c:strCache>
                <c:ptCount val="1"/>
                <c:pt idx="0">
                  <c:v>Percentage kerbside kitchen only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'2013-14 Kerbside split'!$B$4:$B$37</c:f>
              <c:strCache>
                <c:ptCount val="34"/>
                <c:pt idx="0">
                  <c:v>Barking &amp; Dagenham LB</c:v>
                </c:pt>
                <c:pt idx="1">
                  <c:v>Barnet LB - part new service</c:v>
                </c:pt>
                <c:pt idx="2">
                  <c:v>Barnet LB - new service for yr</c:v>
                </c:pt>
                <c:pt idx="3">
                  <c:v>Bexley LB</c:v>
                </c:pt>
                <c:pt idx="4">
                  <c:v>Brent LB</c:v>
                </c:pt>
                <c:pt idx="5">
                  <c:v>Bromley LB</c:v>
                </c:pt>
                <c:pt idx="6">
                  <c:v>Camden LB</c:v>
                </c:pt>
                <c:pt idx="7">
                  <c:v>City of London</c:v>
                </c:pt>
                <c:pt idx="8">
                  <c:v>Croydon LB</c:v>
                </c:pt>
                <c:pt idx="9">
                  <c:v>Ealing LB</c:v>
                </c:pt>
                <c:pt idx="10">
                  <c:v>Enfield LB</c:v>
                </c:pt>
                <c:pt idx="11">
                  <c:v>Greenwich LB</c:v>
                </c:pt>
                <c:pt idx="12">
                  <c:v>Hackney LB</c:v>
                </c:pt>
                <c:pt idx="13">
                  <c:v>Hammersmith &amp; Fulham LB</c:v>
                </c:pt>
                <c:pt idx="14">
                  <c:v>Haringey LB</c:v>
                </c:pt>
                <c:pt idx="15">
                  <c:v>Harrow LB</c:v>
                </c:pt>
                <c:pt idx="16">
                  <c:v>Havering LB</c:v>
                </c:pt>
                <c:pt idx="17">
                  <c:v>Hillingdon LB</c:v>
                </c:pt>
                <c:pt idx="18">
                  <c:v>Hounslow LB</c:v>
                </c:pt>
                <c:pt idx="19">
                  <c:v>Islington LB</c:v>
                </c:pt>
                <c:pt idx="20">
                  <c:v>Lambeth LB</c:v>
                </c:pt>
                <c:pt idx="21">
                  <c:v>Lewisham LB</c:v>
                </c:pt>
                <c:pt idx="22">
                  <c:v>Merton LB</c:v>
                </c:pt>
                <c:pt idx="23">
                  <c:v>Newham LB</c:v>
                </c:pt>
                <c:pt idx="24">
                  <c:v>Redbridge LB</c:v>
                </c:pt>
                <c:pt idx="25">
                  <c:v>Richmond upon Thames LB</c:v>
                </c:pt>
                <c:pt idx="26">
                  <c:v>RB of Kensington &amp; Chelsea</c:v>
                </c:pt>
                <c:pt idx="27">
                  <c:v>RB of Kingston upon Thames </c:v>
                </c:pt>
                <c:pt idx="28">
                  <c:v>Southwark LB</c:v>
                </c:pt>
                <c:pt idx="29">
                  <c:v>Sutton LB</c:v>
                </c:pt>
                <c:pt idx="30">
                  <c:v>Tower Hamlets LB</c:v>
                </c:pt>
                <c:pt idx="31">
                  <c:v>Waltham Forest LB</c:v>
                </c:pt>
                <c:pt idx="32">
                  <c:v>Wandsworth LB</c:v>
                </c:pt>
                <c:pt idx="33">
                  <c:v>Westminster City Council</c:v>
                </c:pt>
              </c:strCache>
            </c:strRef>
          </c:cat>
          <c:val>
            <c:numRef>
              <c:f>'2013-14 Kerbside split'!$F$4:$F$37</c:f>
              <c:numCache>
                <c:formatCode>0.00%</c:formatCode>
                <c:ptCount val="34"/>
                <c:pt idx="0">
                  <c:v>0</c:v>
                </c:pt>
                <c:pt idx="1">
                  <c:v>2.3400000000000001E-2</c:v>
                </c:pt>
                <c:pt idx="2">
                  <c:v>4.6800000000000001E-2</c:v>
                </c:pt>
                <c:pt idx="3">
                  <c:v>0</c:v>
                </c:pt>
                <c:pt idx="4">
                  <c:v>0</c:v>
                </c:pt>
                <c:pt idx="5">
                  <c:v>8.7999999999999995E-2</c:v>
                </c:pt>
                <c:pt idx="6">
                  <c:v>0</c:v>
                </c:pt>
                <c:pt idx="7">
                  <c:v>2.9000000000000001E-2</c:v>
                </c:pt>
                <c:pt idx="8">
                  <c:v>7.6300000000000007E-2</c:v>
                </c:pt>
                <c:pt idx="9">
                  <c:v>6.7443788989615339E-2</c:v>
                </c:pt>
                <c:pt idx="10">
                  <c:v>0</c:v>
                </c:pt>
                <c:pt idx="11">
                  <c:v>0</c:v>
                </c:pt>
                <c:pt idx="12">
                  <c:v>2.76E-2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3.2000000000000001E-2</c:v>
                </c:pt>
                <c:pt idx="19">
                  <c:v>0</c:v>
                </c:pt>
                <c:pt idx="20">
                  <c:v>2.8431796472134529E-3</c:v>
                </c:pt>
                <c:pt idx="21">
                  <c:v>0</c:v>
                </c:pt>
                <c:pt idx="22">
                  <c:v>5.7200000000000001E-2</c:v>
                </c:pt>
                <c:pt idx="23">
                  <c:v>0</c:v>
                </c:pt>
                <c:pt idx="24">
                  <c:v>0</c:v>
                </c:pt>
                <c:pt idx="25">
                  <c:v>3.8899999999999997E-2</c:v>
                </c:pt>
                <c:pt idx="26">
                  <c:v>0</c:v>
                </c:pt>
                <c:pt idx="27">
                  <c:v>6.9099999999999995E-2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13024"/>
        <c:axId val="74114560"/>
      </c:barChart>
      <c:catAx>
        <c:axId val="74113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4114560"/>
        <c:crosses val="autoZero"/>
        <c:auto val="1"/>
        <c:lblAlgn val="ctr"/>
        <c:lblOffset val="100"/>
        <c:noMultiLvlLbl val="0"/>
      </c:catAx>
      <c:valAx>
        <c:axId val="741145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411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'2013-14 Kerbside split'!$G$3</c:f>
              <c:strCache>
                <c:ptCount val="1"/>
                <c:pt idx="0">
                  <c:v>Percentage kerbside garden only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'2013-14 Kerbside split'!$B$4:$B$37</c:f>
              <c:strCache>
                <c:ptCount val="34"/>
                <c:pt idx="0">
                  <c:v>Barking &amp; Dagenham LB</c:v>
                </c:pt>
                <c:pt idx="1">
                  <c:v>Barnet LB - part new service</c:v>
                </c:pt>
                <c:pt idx="2">
                  <c:v>Barnet LB - new service for yr</c:v>
                </c:pt>
                <c:pt idx="3">
                  <c:v>Bexley LB</c:v>
                </c:pt>
                <c:pt idx="4">
                  <c:v>Brent LB</c:v>
                </c:pt>
                <c:pt idx="5">
                  <c:v>Bromley LB</c:v>
                </c:pt>
                <c:pt idx="6">
                  <c:v>Camden LB</c:v>
                </c:pt>
                <c:pt idx="7">
                  <c:v>City of London</c:v>
                </c:pt>
                <c:pt idx="8">
                  <c:v>Croydon LB</c:v>
                </c:pt>
                <c:pt idx="9">
                  <c:v>Ealing LB</c:v>
                </c:pt>
                <c:pt idx="10">
                  <c:v>Enfield LB</c:v>
                </c:pt>
                <c:pt idx="11">
                  <c:v>Greenwich LB</c:v>
                </c:pt>
                <c:pt idx="12">
                  <c:v>Hackney LB</c:v>
                </c:pt>
                <c:pt idx="13">
                  <c:v>Hammersmith &amp; Fulham LB</c:v>
                </c:pt>
                <c:pt idx="14">
                  <c:v>Haringey LB</c:v>
                </c:pt>
                <c:pt idx="15">
                  <c:v>Harrow LB</c:v>
                </c:pt>
                <c:pt idx="16">
                  <c:v>Havering LB</c:v>
                </c:pt>
                <c:pt idx="17">
                  <c:v>Hillingdon LB</c:v>
                </c:pt>
                <c:pt idx="18">
                  <c:v>Hounslow LB</c:v>
                </c:pt>
                <c:pt idx="19">
                  <c:v>Islington LB</c:v>
                </c:pt>
                <c:pt idx="20">
                  <c:v>Lambeth LB</c:v>
                </c:pt>
                <c:pt idx="21">
                  <c:v>Lewisham LB</c:v>
                </c:pt>
                <c:pt idx="22">
                  <c:v>Merton LB</c:v>
                </c:pt>
                <c:pt idx="23">
                  <c:v>Newham LB</c:v>
                </c:pt>
                <c:pt idx="24">
                  <c:v>Redbridge LB</c:v>
                </c:pt>
                <c:pt idx="25">
                  <c:v>Richmond upon Thames LB</c:v>
                </c:pt>
                <c:pt idx="26">
                  <c:v>RB of Kensington &amp; Chelsea</c:v>
                </c:pt>
                <c:pt idx="27">
                  <c:v>RB of Kingston upon Thames </c:v>
                </c:pt>
                <c:pt idx="28">
                  <c:v>Southwark LB</c:v>
                </c:pt>
                <c:pt idx="29">
                  <c:v>Sutton LB</c:v>
                </c:pt>
                <c:pt idx="30">
                  <c:v>Tower Hamlets LB</c:v>
                </c:pt>
                <c:pt idx="31">
                  <c:v>Waltham Forest LB</c:v>
                </c:pt>
                <c:pt idx="32">
                  <c:v>Wandsworth LB</c:v>
                </c:pt>
                <c:pt idx="33">
                  <c:v>Westminster City Council</c:v>
                </c:pt>
              </c:strCache>
            </c:strRef>
          </c:cat>
          <c:val>
            <c:numRef>
              <c:f>'2013-14 Kerbside split'!$G$4:$G$37</c:f>
              <c:numCache>
                <c:formatCode>0.00%</c:formatCode>
                <c:ptCount val="34"/>
                <c:pt idx="0">
                  <c:v>5.071362637412484E-2</c:v>
                </c:pt>
                <c:pt idx="1">
                  <c:v>3.4224820627245536E-2</c:v>
                </c:pt>
                <c:pt idx="2">
                  <c:v>0.10440000000000001</c:v>
                </c:pt>
                <c:pt idx="3">
                  <c:v>0</c:v>
                </c:pt>
                <c:pt idx="4">
                  <c:v>0</c:v>
                </c:pt>
                <c:pt idx="5">
                  <c:v>3.6361342150341924E-2</c:v>
                </c:pt>
                <c:pt idx="6">
                  <c:v>0</c:v>
                </c:pt>
                <c:pt idx="7">
                  <c:v>0</c:v>
                </c:pt>
                <c:pt idx="8">
                  <c:v>7.0791084282148253E-2</c:v>
                </c:pt>
                <c:pt idx="9">
                  <c:v>3.4556277076016211E-2</c:v>
                </c:pt>
                <c:pt idx="10">
                  <c:v>0</c:v>
                </c:pt>
                <c:pt idx="11">
                  <c:v>5.2343800460866591E-3</c:v>
                </c:pt>
                <c:pt idx="12">
                  <c:v>2.8228033447902964E-2</c:v>
                </c:pt>
                <c:pt idx="13">
                  <c:v>2.6966297261601414E-3</c:v>
                </c:pt>
                <c:pt idx="14">
                  <c:v>0</c:v>
                </c:pt>
                <c:pt idx="15">
                  <c:v>0</c:v>
                </c:pt>
                <c:pt idx="16">
                  <c:v>6.4125168022762608E-2</c:v>
                </c:pt>
                <c:pt idx="17">
                  <c:v>7.1888538794801102E-2</c:v>
                </c:pt>
                <c:pt idx="18">
                  <c:v>5.7184096245022048E-2</c:v>
                </c:pt>
                <c:pt idx="19">
                  <c:v>1.1030500432009299E-2</c:v>
                </c:pt>
                <c:pt idx="20">
                  <c:v>9.3502019945326288E-3</c:v>
                </c:pt>
                <c:pt idx="21">
                  <c:v>1.8073303742112724E-3</c:v>
                </c:pt>
                <c:pt idx="22">
                  <c:v>1.9116496567485181E-2</c:v>
                </c:pt>
                <c:pt idx="23">
                  <c:v>3.9426772257769062E-3</c:v>
                </c:pt>
                <c:pt idx="24">
                  <c:v>9.164062114925503E-2</c:v>
                </c:pt>
                <c:pt idx="25">
                  <c:v>6.128035215332249E-2</c:v>
                </c:pt>
                <c:pt idx="26">
                  <c:v>1.2219595652006537E-2</c:v>
                </c:pt>
                <c:pt idx="27">
                  <c:v>3.7652827157174204E-2</c:v>
                </c:pt>
                <c:pt idx="28">
                  <c:v>1.1943883903873881E-2</c:v>
                </c:pt>
                <c:pt idx="29">
                  <c:v>6.2929706740474656E-2</c:v>
                </c:pt>
                <c:pt idx="30">
                  <c:v>0</c:v>
                </c:pt>
                <c:pt idx="31">
                  <c:v>0</c:v>
                </c:pt>
                <c:pt idx="32">
                  <c:v>3.6935413770692572E-3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03520"/>
        <c:axId val="74205056"/>
      </c:barChart>
      <c:catAx>
        <c:axId val="74203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4205056"/>
        <c:crosses val="autoZero"/>
        <c:auto val="1"/>
        <c:lblAlgn val="ctr"/>
        <c:lblOffset val="100"/>
        <c:noMultiLvlLbl val="0"/>
      </c:catAx>
      <c:valAx>
        <c:axId val="742050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420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</xdr:colOff>
      <xdr:row>3</xdr:row>
      <xdr:rowOff>261938</xdr:rowOff>
    </xdr:from>
    <xdr:to>
      <xdr:col>16</xdr:col>
      <xdr:colOff>523875</xdr:colOff>
      <xdr:row>11</xdr:row>
      <xdr:rowOff>428625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72138</xdr:colOff>
      <xdr:row>12</xdr:row>
      <xdr:rowOff>140072</xdr:rowOff>
    </xdr:from>
    <xdr:to>
      <xdr:col>16</xdr:col>
      <xdr:colOff>617725</xdr:colOff>
      <xdr:row>21</xdr:row>
      <xdr:rowOff>123264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698499</xdr:colOff>
      <xdr:row>2</xdr:row>
      <xdr:rowOff>174624</xdr:rowOff>
    </xdr:from>
    <xdr:to>
      <xdr:col>26</xdr:col>
      <xdr:colOff>333374</xdr:colOff>
      <xdr:row>62</xdr:row>
      <xdr:rowOff>126999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746125</xdr:colOff>
      <xdr:row>64</xdr:row>
      <xdr:rowOff>127000</xdr:rowOff>
    </xdr:from>
    <xdr:to>
      <xdr:col>26</xdr:col>
      <xdr:colOff>396875</xdr:colOff>
      <xdr:row>118</xdr:row>
      <xdr:rowOff>31750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9524</xdr:rowOff>
    </xdr:from>
    <xdr:to>
      <xdr:col>16</xdr:col>
      <xdr:colOff>600074</xdr:colOff>
      <xdr:row>24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2</xdr:row>
      <xdr:rowOff>11906</xdr:rowOff>
    </xdr:from>
    <xdr:to>
      <xdr:col>17</xdr:col>
      <xdr:colOff>11906</xdr:colOff>
      <xdr:row>25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96370</xdr:rowOff>
    </xdr:from>
    <xdr:to>
      <xdr:col>19</xdr:col>
      <xdr:colOff>509868</xdr:colOff>
      <xdr:row>17</xdr:row>
      <xdr:rowOff>168088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235324</xdr:colOff>
      <xdr:row>18</xdr:row>
      <xdr:rowOff>146795</xdr:rowOff>
    </xdr:from>
    <xdr:to>
      <xdr:col>19</xdr:col>
      <xdr:colOff>515471</xdr:colOff>
      <xdr:row>35</xdr:row>
      <xdr:rowOff>78440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212910</xdr:colOff>
      <xdr:row>36</xdr:row>
      <xdr:rowOff>34737</xdr:rowOff>
    </xdr:from>
    <xdr:to>
      <xdr:col>19</xdr:col>
      <xdr:colOff>526675</xdr:colOff>
      <xdr:row>54</xdr:row>
      <xdr:rowOff>100853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224117</xdr:colOff>
      <xdr:row>55</xdr:row>
      <xdr:rowOff>68353</xdr:rowOff>
    </xdr:from>
    <xdr:to>
      <xdr:col>19</xdr:col>
      <xdr:colOff>549087</xdr:colOff>
      <xdr:row>72</xdr:row>
      <xdr:rowOff>179294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100011</xdr:rowOff>
    </xdr:from>
    <xdr:to>
      <xdr:col>11</xdr:col>
      <xdr:colOff>0</xdr:colOff>
      <xdr:row>22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3</xdr:row>
      <xdr:rowOff>138111</xdr:rowOff>
    </xdr:from>
    <xdr:to>
      <xdr:col>12</xdr:col>
      <xdr:colOff>342900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3</xdr:row>
      <xdr:rowOff>42861</xdr:rowOff>
    </xdr:from>
    <xdr:to>
      <xdr:col>12</xdr:col>
      <xdr:colOff>523875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3</xdr:row>
      <xdr:rowOff>90486</xdr:rowOff>
    </xdr:from>
    <xdr:to>
      <xdr:col>12</xdr:col>
      <xdr:colOff>304800</xdr:colOff>
      <xdr:row>22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10248025/AppData/Local/Microsoft/Windows/Temporary%20Internet%20Files/Content.Outlook/Y08KKMQK/NI191%20&amp;%20NI192%20Comparison%20Reports/London%20LA%20-%20National%20Indicator%20NI%20191%20192%20193%20Summary%202010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ata"/>
      <sheetName val="CVariables"/>
    </sheetNames>
    <sheetDataSet>
      <sheetData sheetId="0" refreshError="1"/>
      <sheetData sheetId="1" refreshError="1">
        <row r="4">
          <cell r="E4" t="str">
            <v>Apr 10 - Jun 10</v>
          </cell>
        </row>
        <row r="5">
          <cell r="C5" t="str">
            <v>Authority</v>
          </cell>
        </row>
        <row r="6">
          <cell r="C6" t="str">
            <v>Barking and Dagenham LB</v>
          </cell>
          <cell r="F6">
            <v>16412.87</v>
          </cell>
          <cell r="G6">
            <v>70822</v>
          </cell>
          <cell r="H6">
            <v>6742.92</v>
          </cell>
          <cell r="I6">
            <v>23155.79</v>
          </cell>
          <cell r="M6">
            <v>15368.79</v>
          </cell>
          <cell r="N6">
            <v>70822</v>
          </cell>
          <cell r="O6">
            <v>6857.73</v>
          </cell>
          <cell r="P6">
            <v>22226.52</v>
          </cell>
          <cell r="T6">
            <v>14091.47</v>
          </cell>
          <cell r="U6">
            <v>70822</v>
          </cell>
          <cell r="V6">
            <v>5045.0600000000004</v>
          </cell>
          <cell r="W6">
            <v>19136.53</v>
          </cell>
          <cell r="AA6">
            <v>14638.358899999999</v>
          </cell>
          <cell r="AB6">
            <v>71310</v>
          </cell>
          <cell r="AC6">
            <v>5152.9011</v>
          </cell>
          <cell r="AD6">
            <v>19791.259999999998</v>
          </cell>
        </row>
        <row r="7">
          <cell r="C7" t="str">
            <v>Barnet LB</v>
          </cell>
          <cell r="F7">
            <v>25143.29</v>
          </cell>
          <cell r="G7">
            <v>136992</v>
          </cell>
          <cell r="H7">
            <v>14164.33</v>
          </cell>
          <cell r="I7">
            <v>39307.620000000003</v>
          </cell>
          <cell r="M7">
            <v>25561.98</v>
          </cell>
          <cell r="N7">
            <v>137698</v>
          </cell>
          <cell r="O7">
            <v>13151.91</v>
          </cell>
          <cell r="P7">
            <v>38713.89</v>
          </cell>
          <cell r="T7">
            <v>23967.08</v>
          </cell>
          <cell r="U7">
            <v>137698</v>
          </cell>
          <cell r="V7">
            <v>10916.5</v>
          </cell>
          <cell r="W7">
            <v>34883.58</v>
          </cell>
          <cell r="AA7">
            <v>24570.79</v>
          </cell>
          <cell r="AB7">
            <v>138450</v>
          </cell>
          <cell r="AC7">
            <v>10152.02</v>
          </cell>
          <cell r="AD7">
            <v>34722.81</v>
          </cell>
        </row>
        <row r="8">
          <cell r="C8" t="str">
            <v>Bexley LB</v>
          </cell>
          <cell r="F8">
            <v>12988.883</v>
          </cell>
          <cell r="G8">
            <v>94622</v>
          </cell>
          <cell r="H8">
            <v>14829.117</v>
          </cell>
          <cell r="I8">
            <v>27818</v>
          </cell>
          <cell r="M8">
            <v>11957.513499999999</v>
          </cell>
          <cell r="N8">
            <v>94886</v>
          </cell>
          <cell r="O8">
            <v>12860.2165</v>
          </cell>
          <cell r="P8">
            <v>24817.73</v>
          </cell>
          <cell r="T8">
            <v>10912.099099999999</v>
          </cell>
          <cell r="U8">
            <v>94886</v>
          </cell>
          <cell r="V8">
            <v>10794.1909</v>
          </cell>
          <cell r="W8">
            <v>21706.29</v>
          </cell>
          <cell r="AA8">
            <v>12120.0622</v>
          </cell>
          <cell r="AB8">
            <v>95100</v>
          </cell>
          <cell r="AC8">
            <v>11395.317800000001</v>
          </cell>
          <cell r="AD8">
            <v>23515.38</v>
          </cell>
        </row>
        <row r="9">
          <cell r="C9" t="str">
            <v>Brent LB</v>
          </cell>
          <cell r="F9">
            <v>17481.599999999999</v>
          </cell>
          <cell r="G9">
            <v>108540</v>
          </cell>
          <cell r="H9">
            <v>9076.73</v>
          </cell>
          <cell r="I9">
            <v>26558.33</v>
          </cell>
          <cell r="M9">
            <v>16874.575000000001</v>
          </cell>
          <cell r="N9">
            <v>109530</v>
          </cell>
          <cell r="O9">
            <v>8643.99</v>
          </cell>
          <cell r="P9">
            <v>25518.564999999999</v>
          </cell>
          <cell r="T9">
            <v>16609.915000000001</v>
          </cell>
          <cell r="U9">
            <v>109530</v>
          </cell>
          <cell r="V9">
            <v>7478.68</v>
          </cell>
          <cell r="W9">
            <v>24088.595000000001</v>
          </cell>
          <cell r="AA9">
            <v>20104.43</v>
          </cell>
          <cell r="AB9">
            <v>110420</v>
          </cell>
          <cell r="AC9">
            <v>10459.540000000001</v>
          </cell>
          <cell r="AD9">
            <v>30563.97</v>
          </cell>
        </row>
        <row r="10">
          <cell r="C10" t="str">
            <v>Bromley LB</v>
          </cell>
          <cell r="F10">
            <v>20121.63</v>
          </cell>
          <cell r="G10">
            <v>133895</v>
          </cell>
          <cell r="H10">
            <v>13759.7</v>
          </cell>
          <cell r="I10">
            <v>33881.33</v>
          </cell>
          <cell r="M10">
            <v>19295</v>
          </cell>
          <cell r="N10">
            <v>134533</v>
          </cell>
          <cell r="O10">
            <v>13016.7</v>
          </cell>
          <cell r="P10">
            <v>32311.7</v>
          </cell>
          <cell r="T10">
            <v>15556.63</v>
          </cell>
          <cell r="U10">
            <v>134533</v>
          </cell>
          <cell r="V10">
            <v>13833.87</v>
          </cell>
          <cell r="W10">
            <v>29390.5</v>
          </cell>
          <cell r="AA10">
            <v>15759.58</v>
          </cell>
          <cell r="AB10">
            <v>135060</v>
          </cell>
          <cell r="AC10">
            <v>15598.2</v>
          </cell>
          <cell r="AD10">
            <v>31357.78</v>
          </cell>
        </row>
        <row r="11">
          <cell r="C11" t="str">
            <v>Camden LB</v>
          </cell>
          <cell r="F11">
            <v>13132.284299999999</v>
          </cell>
          <cell r="G11">
            <v>101092</v>
          </cell>
          <cell r="H11">
            <v>5587.4957000000004</v>
          </cell>
          <cell r="I11">
            <v>18719.78</v>
          </cell>
          <cell r="M11">
            <v>13090.4606</v>
          </cell>
          <cell r="N11">
            <v>102277</v>
          </cell>
          <cell r="O11">
            <v>6505.4494000000004</v>
          </cell>
          <cell r="P11">
            <v>19595.91</v>
          </cell>
          <cell r="T11">
            <v>13552.153</v>
          </cell>
          <cell r="U11">
            <v>102277</v>
          </cell>
          <cell r="V11">
            <v>6475.6270000000004</v>
          </cell>
          <cell r="W11">
            <v>20027.78</v>
          </cell>
          <cell r="AA11">
            <v>12052.256299999999</v>
          </cell>
          <cell r="AB11">
            <v>102990</v>
          </cell>
          <cell r="AC11">
            <v>6082.6637000000001</v>
          </cell>
          <cell r="AD11">
            <v>18134.919999999998</v>
          </cell>
        </row>
        <row r="12">
          <cell r="C12" t="str">
            <v>City of London</v>
          </cell>
          <cell r="F12">
            <v>702.1902</v>
          </cell>
          <cell r="G12">
            <v>5951</v>
          </cell>
          <cell r="H12">
            <v>434.96980000000002</v>
          </cell>
          <cell r="I12">
            <v>1137.1600000000001</v>
          </cell>
          <cell r="M12">
            <v>722.7011</v>
          </cell>
          <cell r="N12">
            <v>5959</v>
          </cell>
          <cell r="O12">
            <v>417.34890000000001</v>
          </cell>
          <cell r="P12">
            <v>1140.05</v>
          </cell>
          <cell r="T12">
            <v>711.82709999999997</v>
          </cell>
          <cell r="U12">
            <v>5959</v>
          </cell>
          <cell r="V12">
            <v>488.29289999999997</v>
          </cell>
          <cell r="W12">
            <v>1200.1199999999999</v>
          </cell>
          <cell r="AA12">
            <v>673.98829999999998</v>
          </cell>
          <cell r="AB12">
            <v>6120</v>
          </cell>
          <cell r="AC12">
            <v>458.79169999999999</v>
          </cell>
          <cell r="AD12">
            <v>1132.78</v>
          </cell>
        </row>
        <row r="13">
          <cell r="C13" t="str">
            <v>Croydon LB</v>
          </cell>
          <cell r="F13">
            <v>21961.188200000001</v>
          </cell>
          <cell r="G13">
            <v>143270</v>
          </cell>
          <cell r="H13">
            <v>13171.2718</v>
          </cell>
          <cell r="I13">
            <v>35132.46</v>
          </cell>
          <cell r="M13">
            <v>22007.183799999999</v>
          </cell>
          <cell r="N13">
            <v>145029</v>
          </cell>
          <cell r="O13">
            <v>11883.7662</v>
          </cell>
          <cell r="P13">
            <v>33890.949999999997</v>
          </cell>
          <cell r="T13">
            <v>21105.175500000001</v>
          </cell>
          <cell r="U13">
            <v>145029</v>
          </cell>
          <cell r="V13">
            <v>9560.1645000000008</v>
          </cell>
          <cell r="W13">
            <v>30665.34</v>
          </cell>
          <cell r="AA13">
            <v>21108.646799999999</v>
          </cell>
          <cell r="AB13">
            <v>146400</v>
          </cell>
          <cell r="AC13">
            <v>8745.1831999999995</v>
          </cell>
          <cell r="AD13">
            <v>29853.83</v>
          </cell>
        </row>
        <row r="14">
          <cell r="C14" t="str">
            <v>Ealing LB</v>
          </cell>
          <cell r="F14">
            <v>17974.3</v>
          </cell>
          <cell r="G14">
            <v>126490</v>
          </cell>
          <cell r="H14">
            <v>11839.57</v>
          </cell>
          <cell r="I14">
            <v>29813.87</v>
          </cell>
          <cell r="M14">
            <v>16161.48</v>
          </cell>
          <cell r="N14">
            <v>127315</v>
          </cell>
          <cell r="O14">
            <v>11476.81</v>
          </cell>
          <cell r="P14">
            <v>27638.29</v>
          </cell>
          <cell r="T14">
            <v>14940.85</v>
          </cell>
          <cell r="U14">
            <v>127315</v>
          </cell>
          <cell r="V14">
            <v>9622.56</v>
          </cell>
          <cell r="W14">
            <v>24563.41</v>
          </cell>
          <cell r="AA14">
            <v>14824.81</v>
          </cell>
          <cell r="AB14">
            <v>127800</v>
          </cell>
          <cell r="AC14">
            <v>10288.61</v>
          </cell>
          <cell r="AD14">
            <v>25113.42</v>
          </cell>
        </row>
        <row r="15">
          <cell r="C15" t="str">
            <v>Enfield LB</v>
          </cell>
          <cell r="F15">
            <v>19420.829000000002</v>
          </cell>
          <cell r="G15">
            <v>120159</v>
          </cell>
          <cell r="H15">
            <v>10388.709999999999</v>
          </cell>
          <cell r="I15">
            <v>29809.539000000001</v>
          </cell>
          <cell r="M15">
            <v>19434.21</v>
          </cell>
          <cell r="N15">
            <v>120618</v>
          </cell>
          <cell r="O15">
            <v>9800.4740000000002</v>
          </cell>
          <cell r="P15">
            <v>29234.684000000001</v>
          </cell>
          <cell r="T15">
            <v>18713.514999999999</v>
          </cell>
          <cell r="U15">
            <v>120618</v>
          </cell>
          <cell r="V15">
            <v>8327.1209999999992</v>
          </cell>
          <cell r="W15">
            <v>27040.635999999999</v>
          </cell>
          <cell r="AA15">
            <v>18345.484100000001</v>
          </cell>
          <cell r="AB15">
            <v>121170</v>
          </cell>
          <cell r="AC15">
            <v>7798.4638999999997</v>
          </cell>
          <cell r="AD15">
            <v>26143.948</v>
          </cell>
        </row>
        <row r="16">
          <cell r="C16" t="str">
            <v>Greenwich LB</v>
          </cell>
          <cell r="F16">
            <v>16838.064200000001</v>
          </cell>
          <cell r="G16">
            <v>101618</v>
          </cell>
          <cell r="H16">
            <v>9498.3898000000008</v>
          </cell>
          <cell r="I16">
            <v>26336.454000000002</v>
          </cell>
          <cell r="M16">
            <v>15591.883599999999</v>
          </cell>
          <cell r="N16">
            <v>102430</v>
          </cell>
          <cell r="O16">
            <v>9620.7144000000008</v>
          </cell>
          <cell r="P16">
            <v>25212.598000000002</v>
          </cell>
          <cell r="T16">
            <v>14623.1944</v>
          </cell>
          <cell r="U16">
            <v>102430</v>
          </cell>
          <cell r="V16">
            <v>8790.3196000000007</v>
          </cell>
          <cell r="W16">
            <v>23413.513999999999</v>
          </cell>
          <cell r="AA16">
            <v>15073.7996</v>
          </cell>
          <cell r="AB16">
            <v>103550</v>
          </cell>
          <cell r="AC16">
            <v>7861.8073999999997</v>
          </cell>
          <cell r="AD16">
            <v>22935.607</v>
          </cell>
        </row>
        <row r="17">
          <cell r="C17" t="str">
            <v>Hackney LB</v>
          </cell>
          <cell r="F17">
            <v>15048.04</v>
          </cell>
          <cell r="G17">
            <v>100145</v>
          </cell>
          <cell r="H17">
            <v>4876.6499999999996</v>
          </cell>
          <cell r="I17">
            <v>19924.689999999999</v>
          </cell>
          <cell r="M17">
            <v>14494.94</v>
          </cell>
          <cell r="N17">
            <v>100145</v>
          </cell>
          <cell r="O17">
            <v>4758.1000000000004</v>
          </cell>
          <cell r="P17">
            <v>19253.04</v>
          </cell>
          <cell r="T17">
            <v>13904.24</v>
          </cell>
          <cell r="U17">
            <v>100145</v>
          </cell>
          <cell r="V17">
            <v>4811.41</v>
          </cell>
          <cell r="W17">
            <v>18715.650000000001</v>
          </cell>
          <cell r="AA17">
            <v>13600.62</v>
          </cell>
          <cell r="AB17">
            <v>101180</v>
          </cell>
          <cell r="AC17">
            <v>4529.3599999999997</v>
          </cell>
          <cell r="AD17">
            <v>18129.98</v>
          </cell>
        </row>
        <row r="18">
          <cell r="C18" t="str">
            <v>Hammersmith and Fulham LB</v>
          </cell>
          <cell r="F18">
            <v>10338.1515</v>
          </cell>
          <cell r="G18">
            <v>80890</v>
          </cell>
          <cell r="H18">
            <v>3845.7285000000002</v>
          </cell>
          <cell r="I18">
            <v>14183.88</v>
          </cell>
          <cell r="M18">
            <v>10732.324199999999</v>
          </cell>
          <cell r="N18">
            <v>81703</v>
          </cell>
          <cell r="O18">
            <v>3866.1858000000002</v>
          </cell>
          <cell r="P18">
            <v>14598.51</v>
          </cell>
          <cell r="T18">
            <v>10255.9845</v>
          </cell>
          <cell r="U18">
            <v>81703</v>
          </cell>
          <cell r="V18">
            <v>4135.0155000000004</v>
          </cell>
          <cell r="W18">
            <v>14391</v>
          </cell>
          <cell r="AA18">
            <v>10117.9359</v>
          </cell>
          <cell r="AB18">
            <v>82140</v>
          </cell>
          <cell r="AC18">
            <v>3915.2741000000001</v>
          </cell>
          <cell r="AD18">
            <v>14033.21</v>
          </cell>
        </row>
        <row r="19">
          <cell r="C19" t="str">
            <v>Haringey LB</v>
          </cell>
          <cell r="F19">
            <v>16276.284100000001</v>
          </cell>
          <cell r="G19">
            <v>101258</v>
          </cell>
          <cell r="H19">
            <v>6339.3558999999996</v>
          </cell>
          <cell r="I19">
            <v>22615.64</v>
          </cell>
          <cell r="M19">
            <v>15200.9512</v>
          </cell>
          <cell r="N19">
            <v>102029</v>
          </cell>
          <cell r="O19">
            <v>6096.6387999999997</v>
          </cell>
          <cell r="P19">
            <v>21297.59</v>
          </cell>
          <cell r="T19">
            <v>15618.079100000001</v>
          </cell>
          <cell r="U19">
            <v>102029</v>
          </cell>
          <cell r="V19">
            <v>5845.2709000000004</v>
          </cell>
          <cell r="W19">
            <v>21463.35</v>
          </cell>
          <cell r="AA19">
            <v>15208.2888</v>
          </cell>
          <cell r="AB19">
            <v>102670</v>
          </cell>
          <cell r="AC19">
            <v>5558.1711999999998</v>
          </cell>
          <cell r="AD19">
            <v>20766.46</v>
          </cell>
        </row>
        <row r="20">
          <cell r="C20" t="str">
            <v>Harrow LB</v>
          </cell>
          <cell r="F20">
            <v>11263</v>
          </cell>
          <cell r="G20">
            <v>85954</v>
          </cell>
          <cell r="H20">
            <v>12739</v>
          </cell>
          <cell r="I20">
            <v>24002</v>
          </cell>
          <cell r="M20">
            <v>10551</v>
          </cell>
          <cell r="N20">
            <v>85954</v>
          </cell>
          <cell r="O20">
            <v>12166</v>
          </cell>
          <cell r="P20">
            <v>22717</v>
          </cell>
          <cell r="T20">
            <v>10379</v>
          </cell>
          <cell r="U20">
            <v>85954</v>
          </cell>
          <cell r="V20">
            <v>9686</v>
          </cell>
          <cell r="W20">
            <v>20065</v>
          </cell>
          <cell r="AA20">
            <v>11820</v>
          </cell>
          <cell r="AB20">
            <v>86660</v>
          </cell>
          <cell r="AC20">
            <v>9335</v>
          </cell>
          <cell r="AD20">
            <v>21155</v>
          </cell>
        </row>
        <row r="21">
          <cell r="C21" t="str">
            <v>Havering LB</v>
          </cell>
          <cell r="F21">
            <v>19526.61</v>
          </cell>
          <cell r="G21">
            <v>99796</v>
          </cell>
          <cell r="H21">
            <v>9819.92</v>
          </cell>
          <cell r="I21">
            <v>29346.53</v>
          </cell>
          <cell r="M21">
            <v>18542.580000000002</v>
          </cell>
          <cell r="N21">
            <v>99796</v>
          </cell>
          <cell r="O21">
            <v>8523.15</v>
          </cell>
          <cell r="P21">
            <v>27065.73</v>
          </cell>
          <cell r="T21">
            <v>16735.45</v>
          </cell>
          <cell r="U21">
            <v>99796</v>
          </cell>
          <cell r="V21">
            <v>6983.91</v>
          </cell>
          <cell r="W21">
            <v>23719.360000000001</v>
          </cell>
          <cell r="AA21">
            <v>17771.329300000001</v>
          </cell>
          <cell r="AB21">
            <v>99820</v>
          </cell>
          <cell r="AC21">
            <v>7091.0406999999996</v>
          </cell>
          <cell r="AD21">
            <v>24862.37</v>
          </cell>
        </row>
        <row r="22">
          <cell r="C22" t="str">
            <v>Hillingdon LB</v>
          </cell>
          <cell r="F22">
            <v>15960.257900000001</v>
          </cell>
          <cell r="G22">
            <v>103312</v>
          </cell>
          <cell r="H22">
            <v>12382.742099999999</v>
          </cell>
          <cell r="I22">
            <v>28343</v>
          </cell>
          <cell r="M22">
            <v>15265.2605</v>
          </cell>
          <cell r="N22">
            <v>104504</v>
          </cell>
          <cell r="O22">
            <v>11980.7395</v>
          </cell>
          <cell r="P22">
            <v>27246</v>
          </cell>
          <cell r="T22">
            <v>12828.2552</v>
          </cell>
          <cell r="U22">
            <v>104504</v>
          </cell>
          <cell r="V22">
            <v>9382.7448000000004</v>
          </cell>
          <cell r="W22">
            <v>22211</v>
          </cell>
          <cell r="AA22">
            <v>15524.255999999999</v>
          </cell>
          <cell r="AB22">
            <v>105130</v>
          </cell>
          <cell r="AC22">
            <v>11490.744000000001</v>
          </cell>
          <cell r="AD22">
            <v>27015</v>
          </cell>
        </row>
        <row r="23">
          <cell r="C23" t="str">
            <v>Hounslow LB</v>
          </cell>
          <cell r="F23">
            <v>15477.11</v>
          </cell>
          <cell r="G23">
            <v>94094</v>
          </cell>
          <cell r="H23">
            <v>8842.76</v>
          </cell>
          <cell r="I23">
            <v>24319.87</v>
          </cell>
          <cell r="M23">
            <v>15806.35</v>
          </cell>
          <cell r="N23">
            <v>95293</v>
          </cell>
          <cell r="O23">
            <v>8700.0499999999993</v>
          </cell>
          <cell r="P23">
            <v>24506.400000000001</v>
          </cell>
          <cell r="T23">
            <v>14911.55</v>
          </cell>
          <cell r="U23">
            <v>95293</v>
          </cell>
          <cell r="V23">
            <v>7755.83</v>
          </cell>
          <cell r="W23">
            <v>22667.38</v>
          </cell>
          <cell r="AA23">
            <v>14911.76</v>
          </cell>
          <cell r="AB23">
            <v>96200</v>
          </cell>
          <cell r="AC23">
            <v>7250.01</v>
          </cell>
          <cell r="AD23">
            <v>22161.77</v>
          </cell>
        </row>
        <row r="24">
          <cell r="C24" t="str">
            <v>Islington LB</v>
          </cell>
          <cell r="F24">
            <v>11958.800800000001</v>
          </cell>
          <cell r="G24">
            <v>95688</v>
          </cell>
          <cell r="H24">
            <v>5051.8891999999996</v>
          </cell>
          <cell r="I24">
            <v>17010.689999999999</v>
          </cell>
          <cell r="M24">
            <v>11798.1507</v>
          </cell>
          <cell r="N24">
            <v>98051</v>
          </cell>
          <cell r="O24">
            <v>4945.2992999999997</v>
          </cell>
          <cell r="P24">
            <v>16743.45</v>
          </cell>
          <cell r="T24">
            <v>11561.104499999999</v>
          </cell>
          <cell r="U24">
            <v>98051</v>
          </cell>
          <cell r="V24">
            <v>4846.3455000000004</v>
          </cell>
          <cell r="W24">
            <v>16407.45</v>
          </cell>
          <cell r="AA24">
            <v>9741.2972000000009</v>
          </cell>
          <cell r="AB24">
            <v>99510</v>
          </cell>
          <cell r="AC24">
            <v>4850.6027999999997</v>
          </cell>
          <cell r="AD24">
            <v>14591.9</v>
          </cell>
        </row>
        <row r="25">
          <cell r="C25" t="str">
            <v>Lambeth LB</v>
          </cell>
          <cell r="F25">
            <v>15680.095799999999</v>
          </cell>
          <cell r="G25">
            <v>130005</v>
          </cell>
          <cell r="H25">
            <v>6039.5342000000001</v>
          </cell>
          <cell r="I25">
            <v>21719.63</v>
          </cell>
          <cell r="M25">
            <v>15537.2667</v>
          </cell>
          <cell r="N25">
            <v>131655</v>
          </cell>
          <cell r="O25">
            <v>6152.9032999999999</v>
          </cell>
          <cell r="P25">
            <v>21690.17</v>
          </cell>
          <cell r="T25">
            <v>15192.669900000001</v>
          </cell>
          <cell r="U25">
            <v>131655</v>
          </cell>
          <cell r="V25">
            <v>6055.6701000000003</v>
          </cell>
          <cell r="W25">
            <v>21248.34</v>
          </cell>
          <cell r="AA25">
            <v>14352.796700000001</v>
          </cell>
          <cell r="AB25">
            <v>132810</v>
          </cell>
          <cell r="AC25">
            <v>5743.3333000000002</v>
          </cell>
          <cell r="AD25">
            <v>20096.13</v>
          </cell>
        </row>
        <row r="26">
          <cell r="C26" t="str">
            <v>Lewisham LB</v>
          </cell>
          <cell r="F26">
            <v>23540.7</v>
          </cell>
          <cell r="G26">
            <v>115861</v>
          </cell>
          <cell r="H26">
            <v>4623.3999999999996</v>
          </cell>
          <cell r="I26">
            <v>28164.1</v>
          </cell>
          <cell r="M26">
            <v>23322.49</v>
          </cell>
          <cell r="N26">
            <v>116412</v>
          </cell>
          <cell r="O26">
            <v>4661.2</v>
          </cell>
          <cell r="P26">
            <v>27983.69</v>
          </cell>
          <cell r="T26">
            <v>20966.259999999998</v>
          </cell>
          <cell r="U26">
            <v>116412</v>
          </cell>
          <cell r="V26">
            <v>5749.18</v>
          </cell>
          <cell r="W26">
            <v>26715.439999999999</v>
          </cell>
          <cell r="AA26">
            <v>21613.0779</v>
          </cell>
          <cell r="AB26">
            <v>117380</v>
          </cell>
          <cell r="AC26">
            <v>4729.5820999999996</v>
          </cell>
          <cell r="AD26">
            <v>26342.66</v>
          </cell>
        </row>
        <row r="27">
          <cell r="C27" t="str">
            <v>Merton LB</v>
          </cell>
          <cell r="F27">
            <v>12102.352000000001</v>
          </cell>
          <cell r="G27">
            <v>80074</v>
          </cell>
          <cell r="H27">
            <v>6445.2079999999996</v>
          </cell>
          <cell r="I27">
            <v>18547.560000000001</v>
          </cell>
          <cell r="M27">
            <v>11751.858899999999</v>
          </cell>
          <cell r="N27">
            <v>80520</v>
          </cell>
          <cell r="O27">
            <v>6868.3510999999999</v>
          </cell>
          <cell r="P27">
            <v>18620.21</v>
          </cell>
          <cell r="T27">
            <v>10678.297</v>
          </cell>
          <cell r="U27">
            <v>80520</v>
          </cell>
          <cell r="V27">
            <v>6444.4430000000002</v>
          </cell>
          <cell r="W27">
            <v>17122.740000000002</v>
          </cell>
          <cell r="AA27">
            <v>10709.493700000001</v>
          </cell>
          <cell r="AB27">
            <v>80860</v>
          </cell>
          <cell r="AC27">
            <v>6186.7763000000004</v>
          </cell>
          <cell r="AD27">
            <v>16896.27</v>
          </cell>
        </row>
        <row r="28">
          <cell r="C28" t="str">
            <v>Newham LB</v>
          </cell>
          <cell r="F28">
            <v>26310.362000000001</v>
          </cell>
          <cell r="G28">
            <v>102862</v>
          </cell>
          <cell r="H28">
            <v>4193.9080000000004</v>
          </cell>
          <cell r="I28">
            <v>30504.27</v>
          </cell>
          <cell r="M28">
            <v>25327.18</v>
          </cell>
          <cell r="N28">
            <v>102862</v>
          </cell>
          <cell r="O28">
            <v>4596.66</v>
          </cell>
          <cell r="P28">
            <v>29923.84</v>
          </cell>
          <cell r="T28">
            <v>22128.85</v>
          </cell>
          <cell r="U28">
            <v>102862</v>
          </cell>
          <cell r="V28">
            <v>3297.4119999999998</v>
          </cell>
          <cell r="W28">
            <v>25426.261999999999</v>
          </cell>
          <cell r="AA28">
            <v>20344.73</v>
          </cell>
          <cell r="AB28">
            <v>103840</v>
          </cell>
          <cell r="AC28">
            <v>4413.3680000000004</v>
          </cell>
          <cell r="AD28">
            <v>24758.098000000002</v>
          </cell>
        </row>
        <row r="29">
          <cell r="C29" t="str">
            <v>Redbridge LB</v>
          </cell>
          <cell r="F29">
            <v>19453.022000000001</v>
          </cell>
          <cell r="G29">
            <v>100497</v>
          </cell>
          <cell r="H29">
            <v>8902.8230000000003</v>
          </cell>
          <cell r="I29">
            <v>28355.845000000001</v>
          </cell>
          <cell r="M29">
            <v>19221.73</v>
          </cell>
          <cell r="N29">
            <v>100497</v>
          </cell>
          <cell r="O29">
            <v>7963.03</v>
          </cell>
          <cell r="P29">
            <v>27184.76</v>
          </cell>
          <cell r="T29">
            <v>17654</v>
          </cell>
          <cell r="U29">
            <v>100497</v>
          </cell>
          <cell r="V29">
            <v>5927.79</v>
          </cell>
          <cell r="W29">
            <v>23581.79</v>
          </cell>
          <cell r="AA29">
            <v>18250.57</v>
          </cell>
          <cell r="AB29">
            <v>100920</v>
          </cell>
          <cell r="AC29">
            <v>5585.49</v>
          </cell>
          <cell r="AD29">
            <v>23836.06</v>
          </cell>
        </row>
        <row r="30">
          <cell r="C30" t="str">
            <v>Richmond upon Thames LB</v>
          </cell>
          <cell r="F30">
            <v>11482.19</v>
          </cell>
          <cell r="G30">
            <v>81066</v>
          </cell>
          <cell r="H30">
            <v>8363.4699999999993</v>
          </cell>
          <cell r="I30">
            <v>19845.66</v>
          </cell>
          <cell r="M30">
            <v>10636.56</v>
          </cell>
          <cell r="N30">
            <v>81378</v>
          </cell>
          <cell r="O30">
            <v>8726.7000000000007</v>
          </cell>
          <cell r="P30">
            <v>19363.259999999998</v>
          </cell>
          <cell r="T30">
            <v>10386.946</v>
          </cell>
          <cell r="U30">
            <v>81378</v>
          </cell>
          <cell r="V30">
            <v>8438.5300000000007</v>
          </cell>
          <cell r="W30">
            <v>18825.475999999999</v>
          </cell>
          <cell r="AA30">
            <v>11043.13</v>
          </cell>
          <cell r="AB30">
            <v>81680</v>
          </cell>
          <cell r="AC30">
            <v>7806.83</v>
          </cell>
          <cell r="AD30">
            <v>18849.96</v>
          </cell>
        </row>
        <row r="31">
          <cell r="C31" t="str">
            <v>Royal Borough of Kensington and Chelsea</v>
          </cell>
          <cell r="F31">
            <v>10122.820599999999</v>
          </cell>
          <cell r="G31">
            <v>86365</v>
          </cell>
          <cell r="H31">
            <v>4189.2194</v>
          </cell>
          <cell r="I31">
            <v>14312.04</v>
          </cell>
          <cell r="M31">
            <v>10118.7153</v>
          </cell>
          <cell r="N31">
            <v>86793</v>
          </cell>
          <cell r="O31">
            <v>4273.9047</v>
          </cell>
          <cell r="P31">
            <v>14392.62</v>
          </cell>
          <cell r="T31">
            <v>9490.2227000000003</v>
          </cell>
          <cell r="U31">
            <v>86793</v>
          </cell>
          <cell r="V31">
            <v>4975.8373000000001</v>
          </cell>
          <cell r="W31">
            <v>14466.06</v>
          </cell>
          <cell r="AA31">
            <v>8309.4781999999996</v>
          </cell>
          <cell r="AB31">
            <v>86880</v>
          </cell>
          <cell r="AC31">
            <v>4374.4318000000003</v>
          </cell>
          <cell r="AD31">
            <v>12683.91</v>
          </cell>
        </row>
        <row r="32">
          <cell r="C32" t="str">
            <v xml:space="preserve">Royal Borough of Kingston upon Thames </v>
          </cell>
          <cell r="F32">
            <v>8021.9669999999996</v>
          </cell>
          <cell r="G32">
            <v>63958</v>
          </cell>
          <cell r="H32">
            <v>7665.4780000000001</v>
          </cell>
          <cell r="I32">
            <v>15687.445</v>
          </cell>
          <cell r="M32">
            <v>7983.1220000000003</v>
          </cell>
          <cell r="N32">
            <v>64238</v>
          </cell>
          <cell r="O32">
            <v>7308.6580000000004</v>
          </cell>
          <cell r="P32">
            <v>15291.78</v>
          </cell>
          <cell r="T32">
            <v>7605.3040000000001</v>
          </cell>
          <cell r="U32">
            <v>64238</v>
          </cell>
          <cell r="V32">
            <v>6747.808</v>
          </cell>
          <cell r="W32">
            <v>14353.111999999999</v>
          </cell>
          <cell r="AA32">
            <v>7583.1139999999996</v>
          </cell>
          <cell r="AB32">
            <v>64550</v>
          </cell>
          <cell r="AC32">
            <v>6393.4160000000002</v>
          </cell>
          <cell r="AD32">
            <v>13976.53</v>
          </cell>
        </row>
        <row r="33">
          <cell r="C33" t="str">
            <v>Southwark LB</v>
          </cell>
          <cell r="F33">
            <v>21971.687000000002</v>
          </cell>
          <cell r="G33">
            <v>123948</v>
          </cell>
          <cell r="H33">
            <v>6456.4309999999996</v>
          </cell>
          <cell r="I33">
            <v>28428.117999999999</v>
          </cell>
          <cell r="M33">
            <v>21822.966</v>
          </cell>
          <cell r="N33">
            <v>125291</v>
          </cell>
          <cell r="O33">
            <v>6787.1549999999997</v>
          </cell>
          <cell r="P33">
            <v>28610.120999999999</v>
          </cell>
          <cell r="T33">
            <v>20051.053</v>
          </cell>
          <cell r="U33">
            <v>125291</v>
          </cell>
          <cell r="V33">
            <v>7052.3159999999998</v>
          </cell>
          <cell r="W33">
            <v>27103.368999999999</v>
          </cell>
          <cell r="AA33">
            <v>18673.855</v>
          </cell>
          <cell r="AB33">
            <v>127180</v>
          </cell>
          <cell r="AC33">
            <v>7420.4560000000001</v>
          </cell>
          <cell r="AD33">
            <v>26094.311000000002</v>
          </cell>
        </row>
        <row r="34">
          <cell r="C34" t="str">
            <v>Sutton LB</v>
          </cell>
          <cell r="F34">
            <v>12238.55</v>
          </cell>
          <cell r="G34">
            <v>79368</v>
          </cell>
          <cell r="H34">
            <v>8431.61</v>
          </cell>
          <cell r="I34">
            <v>20670.16</v>
          </cell>
          <cell r="M34">
            <v>12165</v>
          </cell>
          <cell r="N34">
            <v>79584</v>
          </cell>
          <cell r="O34">
            <v>7903.62</v>
          </cell>
          <cell r="P34">
            <v>20068.62</v>
          </cell>
          <cell r="T34">
            <v>11940.91</v>
          </cell>
          <cell r="U34">
            <v>79584</v>
          </cell>
          <cell r="V34">
            <v>6754.82</v>
          </cell>
          <cell r="W34">
            <v>18695.73</v>
          </cell>
          <cell r="AA34">
            <v>11925.56</v>
          </cell>
          <cell r="AB34">
            <v>79760</v>
          </cell>
          <cell r="AC34">
            <v>5931.83</v>
          </cell>
          <cell r="AD34">
            <v>17857.39</v>
          </cell>
        </row>
        <row r="35">
          <cell r="C35" t="str">
            <v>Tower Hamlets LB</v>
          </cell>
          <cell r="F35">
            <v>12473.593999999999</v>
          </cell>
          <cell r="G35">
            <v>106723</v>
          </cell>
          <cell r="H35">
            <v>4103.3860000000004</v>
          </cell>
          <cell r="I35">
            <v>16576.98</v>
          </cell>
          <cell r="M35">
            <v>12569.3994</v>
          </cell>
          <cell r="N35">
            <v>106723</v>
          </cell>
          <cell r="O35">
            <v>4112.2106000000003</v>
          </cell>
          <cell r="P35">
            <v>16681.61</v>
          </cell>
          <cell r="T35">
            <v>12978.564</v>
          </cell>
          <cell r="U35">
            <v>106723</v>
          </cell>
          <cell r="V35">
            <v>3996.9560000000001</v>
          </cell>
          <cell r="W35">
            <v>16975.52</v>
          </cell>
          <cell r="AA35">
            <v>11760.9557</v>
          </cell>
          <cell r="AB35">
            <v>108190</v>
          </cell>
          <cell r="AC35">
            <v>3992.4742999999999</v>
          </cell>
          <cell r="AD35">
            <v>15753.43</v>
          </cell>
        </row>
        <row r="36">
          <cell r="C36" t="str">
            <v>Waltham Forest LB</v>
          </cell>
          <cell r="F36">
            <v>18523.91</v>
          </cell>
          <cell r="G36">
            <v>97517</v>
          </cell>
          <cell r="H36">
            <v>7874.79</v>
          </cell>
          <cell r="I36">
            <v>26398.7</v>
          </cell>
          <cell r="M36">
            <v>18844.05</v>
          </cell>
          <cell r="N36">
            <v>98079</v>
          </cell>
          <cell r="O36">
            <v>7460.68</v>
          </cell>
          <cell r="P36">
            <v>26304.73</v>
          </cell>
          <cell r="T36">
            <v>17048.27</v>
          </cell>
          <cell r="U36">
            <v>98079</v>
          </cell>
          <cell r="V36">
            <v>6135.63</v>
          </cell>
          <cell r="W36">
            <v>23183.9</v>
          </cell>
          <cell r="AA36">
            <v>18230.189999999999</v>
          </cell>
          <cell r="AB36">
            <v>98570</v>
          </cell>
          <cell r="AC36">
            <v>5846.03</v>
          </cell>
          <cell r="AD36">
            <v>24076.22</v>
          </cell>
        </row>
        <row r="37">
          <cell r="C37" t="str">
            <v>Wandsworth LB</v>
          </cell>
          <cell r="F37">
            <v>18767.998</v>
          </cell>
          <cell r="G37">
            <v>132079</v>
          </cell>
          <cell r="H37">
            <v>6295.982</v>
          </cell>
          <cell r="I37">
            <v>25063.98</v>
          </cell>
          <cell r="M37">
            <v>20100.12</v>
          </cell>
          <cell r="N37">
            <v>133628</v>
          </cell>
          <cell r="O37">
            <v>6520.78</v>
          </cell>
          <cell r="P37">
            <v>26620.9</v>
          </cell>
          <cell r="T37">
            <v>18486.141899999999</v>
          </cell>
          <cell r="U37">
            <v>133628</v>
          </cell>
          <cell r="V37">
            <v>6495.0481</v>
          </cell>
          <cell r="W37">
            <v>24981.19</v>
          </cell>
          <cell r="AA37">
            <v>13301.498299999999</v>
          </cell>
          <cell r="AB37">
            <v>134100</v>
          </cell>
          <cell r="AC37">
            <v>6474.2217000000001</v>
          </cell>
          <cell r="AD37">
            <v>19775.72</v>
          </cell>
        </row>
        <row r="38">
          <cell r="C38" t="str">
            <v>Westminster City Council</v>
          </cell>
          <cell r="F38">
            <v>15981.99</v>
          </cell>
          <cell r="G38">
            <v>119394</v>
          </cell>
          <cell r="H38">
            <v>4852.82</v>
          </cell>
          <cell r="I38">
            <v>20834.810000000001</v>
          </cell>
          <cell r="M38">
            <v>15812.32</v>
          </cell>
          <cell r="N38">
            <v>120447</v>
          </cell>
          <cell r="O38">
            <v>5201.3</v>
          </cell>
          <cell r="P38">
            <v>21013.62</v>
          </cell>
          <cell r="T38">
            <v>15000.02</v>
          </cell>
          <cell r="U38">
            <v>120447</v>
          </cell>
          <cell r="V38">
            <v>5676.51</v>
          </cell>
          <cell r="W38">
            <v>20676.53</v>
          </cell>
          <cell r="AA38">
            <v>14181.54</v>
          </cell>
          <cell r="AB38">
            <v>121380</v>
          </cell>
          <cell r="AC38">
            <v>4893.04</v>
          </cell>
          <cell r="AD38">
            <v>19074.580000000002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opLeftCell="A10" zoomScale="80" zoomScaleNormal="80" workbookViewId="0">
      <selection activeCell="I36" sqref="I36"/>
    </sheetView>
  </sheetViews>
  <sheetFormatPr defaultColWidth="9.42578125" defaultRowHeight="12.75" x14ac:dyDescent="0.2"/>
  <cols>
    <col min="1" max="1" width="9.42578125" style="1"/>
    <col min="2" max="2" width="38.140625" style="1" customWidth="1"/>
    <col min="3" max="3" width="21.7109375" style="1" customWidth="1"/>
    <col min="4" max="4" width="13.7109375" style="1" customWidth="1"/>
    <col min="5" max="5" width="11.42578125" style="1" customWidth="1"/>
    <col min="6" max="234" width="9.42578125" style="1"/>
    <col min="235" max="236" width="10.7109375" style="1" customWidth="1"/>
    <col min="237" max="237" width="34.85546875" style="1" bestFit="1" customWidth="1"/>
    <col min="238" max="240" width="21.7109375" style="1" customWidth="1"/>
    <col min="241" max="241" width="15.7109375" style="1" customWidth="1"/>
    <col min="242" max="244" width="21.7109375" style="1" customWidth="1"/>
    <col min="245" max="245" width="9.42578125" style="1"/>
    <col min="246" max="248" width="21.7109375" style="1" customWidth="1"/>
    <col min="249" max="249" width="9.42578125" style="1"/>
    <col min="250" max="252" width="21.7109375" style="1" customWidth="1"/>
    <col min="253" max="253" width="9.42578125" style="1"/>
    <col min="254" max="256" width="21.7109375" style="1" customWidth="1"/>
    <col min="257" max="490" width="9.42578125" style="1"/>
    <col min="491" max="492" width="10.7109375" style="1" customWidth="1"/>
    <col min="493" max="493" width="34.85546875" style="1" bestFit="1" customWidth="1"/>
    <col min="494" max="496" width="21.7109375" style="1" customWidth="1"/>
    <col min="497" max="497" width="15.7109375" style="1" customWidth="1"/>
    <col min="498" max="500" width="21.7109375" style="1" customWidth="1"/>
    <col min="501" max="501" width="9.42578125" style="1"/>
    <col min="502" max="504" width="21.7109375" style="1" customWidth="1"/>
    <col min="505" max="505" width="9.42578125" style="1"/>
    <col min="506" max="508" width="21.7109375" style="1" customWidth="1"/>
    <col min="509" max="509" width="9.42578125" style="1"/>
    <col min="510" max="512" width="21.7109375" style="1" customWidth="1"/>
    <col min="513" max="746" width="9.42578125" style="1"/>
    <col min="747" max="748" width="10.7109375" style="1" customWidth="1"/>
    <col min="749" max="749" width="34.85546875" style="1" bestFit="1" customWidth="1"/>
    <col min="750" max="752" width="21.7109375" style="1" customWidth="1"/>
    <col min="753" max="753" width="15.7109375" style="1" customWidth="1"/>
    <col min="754" max="756" width="21.7109375" style="1" customWidth="1"/>
    <col min="757" max="757" width="9.42578125" style="1"/>
    <col min="758" max="760" width="21.7109375" style="1" customWidth="1"/>
    <col min="761" max="761" width="9.42578125" style="1"/>
    <col min="762" max="764" width="21.7109375" style="1" customWidth="1"/>
    <col min="765" max="765" width="9.42578125" style="1"/>
    <col min="766" max="768" width="21.7109375" style="1" customWidth="1"/>
    <col min="769" max="1002" width="9.42578125" style="1"/>
    <col min="1003" max="1004" width="10.7109375" style="1" customWidth="1"/>
    <col min="1005" max="1005" width="34.85546875" style="1" bestFit="1" customWidth="1"/>
    <col min="1006" max="1008" width="21.7109375" style="1" customWidth="1"/>
    <col min="1009" max="1009" width="15.7109375" style="1" customWidth="1"/>
    <col min="1010" max="1012" width="21.7109375" style="1" customWidth="1"/>
    <col min="1013" max="1013" width="9.42578125" style="1"/>
    <col min="1014" max="1016" width="21.7109375" style="1" customWidth="1"/>
    <col min="1017" max="1017" width="9.42578125" style="1"/>
    <col min="1018" max="1020" width="21.7109375" style="1" customWidth="1"/>
    <col min="1021" max="1021" width="9.42578125" style="1"/>
    <col min="1022" max="1024" width="21.7109375" style="1" customWidth="1"/>
    <col min="1025" max="1258" width="9.42578125" style="1"/>
    <col min="1259" max="1260" width="10.7109375" style="1" customWidth="1"/>
    <col min="1261" max="1261" width="34.85546875" style="1" bestFit="1" customWidth="1"/>
    <col min="1262" max="1264" width="21.7109375" style="1" customWidth="1"/>
    <col min="1265" max="1265" width="15.7109375" style="1" customWidth="1"/>
    <col min="1266" max="1268" width="21.7109375" style="1" customWidth="1"/>
    <col min="1269" max="1269" width="9.42578125" style="1"/>
    <col min="1270" max="1272" width="21.7109375" style="1" customWidth="1"/>
    <col min="1273" max="1273" width="9.42578125" style="1"/>
    <col min="1274" max="1276" width="21.7109375" style="1" customWidth="1"/>
    <col min="1277" max="1277" width="9.42578125" style="1"/>
    <col min="1278" max="1280" width="21.7109375" style="1" customWidth="1"/>
    <col min="1281" max="1514" width="9.42578125" style="1"/>
    <col min="1515" max="1516" width="10.7109375" style="1" customWidth="1"/>
    <col min="1517" max="1517" width="34.85546875" style="1" bestFit="1" customWidth="1"/>
    <col min="1518" max="1520" width="21.7109375" style="1" customWidth="1"/>
    <col min="1521" max="1521" width="15.7109375" style="1" customWidth="1"/>
    <col min="1522" max="1524" width="21.7109375" style="1" customWidth="1"/>
    <col min="1525" max="1525" width="9.42578125" style="1"/>
    <col min="1526" max="1528" width="21.7109375" style="1" customWidth="1"/>
    <col min="1529" max="1529" width="9.42578125" style="1"/>
    <col min="1530" max="1532" width="21.7109375" style="1" customWidth="1"/>
    <col min="1533" max="1533" width="9.42578125" style="1"/>
    <col min="1534" max="1536" width="21.7109375" style="1" customWidth="1"/>
    <col min="1537" max="1770" width="9.42578125" style="1"/>
    <col min="1771" max="1772" width="10.7109375" style="1" customWidth="1"/>
    <col min="1773" max="1773" width="34.85546875" style="1" bestFit="1" customWidth="1"/>
    <col min="1774" max="1776" width="21.7109375" style="1" customWidth="1"/>
    <col min="1777" max="1777" width="15.7109375" style="1" customWidth="1"/>
    <col min="1778" max="1780" width="21.7109375" style="1" customWidth="1"/>
    <col min="1781" max="1781" width="9.42578125" style="1"/>
    <col min="1782" max="1784" width="21.7109375" style="1" customWidth="1"/>
    <col min="1785" max="1785" width="9.42578125" style="1"/>
    <col min="1786" max="1788" width="21.7109375" style="1" customWidth="1"/>
    <col min="1789" max="1789" width="9.42578125" style="1"/>
    <col min="1790" max="1792" width="21.7109375" style="1" customWidth="1"/>
    <col min="1793" max="2026" width="9.42578125" style="1"/>
    <col min="2027" max="2028" width="10.7109375" style="1" customWidth="1"/>
    <col min="2029" max="2029" width="34.85546875" style="1" bestFit="1" customWidth="1"/>
    <col min="2030" max="2032" width="21.7109375" style="1" customWidth="1"/>
    <col min="2033" max="2033" width="15.7109375" style="1" customWidth="1"/>
    <col min="2034" max="2036" width="21.7109375" style="1" customWidth="1"/>
    <col min="2037" max="2037" width="9.42578125" style="1"/>
    <col min="2038" max="2040" width="21.7109375" style="1" customWidth="1"/>
    <col min="2041" max="2041" width="9.42578125" style="1"/>
    <col min="2042" max="2044" width="21.7109375" style="1" customWidth="1"/>
    <col min="2045" max="2045" width="9.42578125" style="1"/>
    <col min="2046" max="2048" width="21.7109375" style="1" customWidth="1"/>
    <col min="2049" max="2282" width="9.42578125" style="1"/>
    <col min="2283" max="2284" width="10.7109375" style="1" customWidth="1"/>
    <col min="2285" max="2285" width="34.85546875" style="1" bestFit="1" customWidth="1"/>
    <col min="2286" max="2288" width="21.7109375" style="1" customWidth="1"/>
    <col min="2289" max="2289" width="15.7109375" style="1" customWidth="1"/>
    <col min="2290" max="2292" width="21.7109375" style="1" customWidth="1"/>
    <col min="2293" max="2293" width="9.42578125" style="1"/>
    <col min="2294" max="2296" width="21.7109375" style="1" customWidth="1"/>
    <col min="2297" max="2297" width="9.42578125" style="1"/>
    <col min="2298" max="2300" width="21.7109375" style="1" customWidth="1"/>
    <col min="2301" max="2301" width="9.42578125" style="1"/>
    <col min="2302" max="2304" width="21.7109375" style="1" customWidth="1"/>
    <col min="2305" max="2538" width="9.42578125" style="1"/>
    <col min="2539" max="2540" width="10.7109375" style="1" customWidth="1"/>
    <col min="2541" max="2541" width="34.85546875" style="1" bestFit="1" customWidth="1"/>
    <col min="2542" max="2544" width="21.7109375" style="1" customWidth="1"/>
    <col min="2545" max="2545" width="15.7109375" style="1" customWidth="1"/>
    <col min="2546" max="2548" width="21.7109375" style="1" customWidth="1"/>
    <col min="2549" max="2549" width="9.42578125" style="1"/>
    <col min="2550" max="2552" width="21.7109375" style="1" customWidth="1"/>
    <col min="2553" max="2553" width="9.42578125" style="1"/>
    <col min="2554" max="2556" width="21.7109375" style="1" customWidth="1"/>
    <col min="2557" max="2557" width="9.42578125" style="1"/>
    <col min="2558" max="2560" width="21.7109375" style="1" customWidth="1"/>
    <col min="2561" max="2794" width="9.42578125" style="1"/>
    <col min="2795" max="2796" width="10.7109375" style="1" customWidth="1"/>
    <col min="2797" max="2797" width="34.85546875" style="1" bestFit="1" customWidth="1"/>
    <col min="2798" max="2800" width="21.7109375" style="1" customWidth="1"/>
    <col min="2801" max="2801" width="15.7109375" style="1" customWidth="1"/>
    <col min="2802" max="2804" width="21.7109375" style="1" customWidth="1"/>
    <col min="2805" max="2805" width="9.42578125" style="1"/>
    <col min="2806" max="2808" width="21.7109375" style="1" customWidth="1"/>
    <col min="2809" max="2809" width="9.42578125" style="1"/>
    <col min="2810" max="2812" width="21.7109375" style="1" customWidth="1"/>
    <col min="2813" max="2813" width="9.42578125" style="1"/>
    <col min="2814" max="2816" width="21.7109375" style="1" customWidth="1"/>
    <col min="2817" max="3050" width="9.42578125" style="1"/>
    <col min="3051" max="3052" width="10.7109375" style="1" customWidth="1"/>
    <col min="3053" max="3053" width="34.85546875" style="1" bestFit="1" customWidth="1"/>
    <col min="3054" max="3056" width="21.7109375" style="1" customWidth="1"/>
    <col min="3057" max="3057" width="15.7109375" style="1" customWidth="1"/>
    <col min="3058" max="3060" width="21.7109375" style="1" customWidth="1"/>
    <col min="3061" max="3061" width="9.42578125" style="1"/>
    <col min="3062" max="3064" width="21.7109375" style="1" customWidth="1"/>
    <col min="3065" max="3065" width="9.42578125" style="1"/>
    <col min="3066" max="3068" width="21.7109375" style="1" customWidth="1"/>
    <col min="3069" max="3069" width="9.42578125" style="1"/>
    <col min="3070" max="3072" width="21.7109375" style="1" customWidth="1"/>
    <col min="3073" max="3306" width="9.42578125" style="1"/>
    <col min="3307" max="3308" width="10.7109375" style="1" customWidth="1"/>
    <col min="3309" max="3309" width="34.85546875" style="1" bestFit="1" customWidth="1"/>
    <col min="3310" max="3312" width="21.7109375" style="1" customWidth="1"/>
    <col min="3313" max="3313" width="15.7109375" style="1" customWidth="1"/>
    <col min="3314" max="3316" width="21.7109375" style="1" customWidth="1"/>
    <col min="3317" max="3317" width="9.42578125" style="1"/>
    <col min="3318" max="3320" width="21.7109375" style="1" customWidth="1"/>
    <col min="3321" max="3321" width="9.42578125" style="1"/>
    <col min="3322" max="3324" width="21.7109375" style="1" customWidth="1"/>
    <col min="3325" max="3325" width="9.42578125" style="1"/>
    <col min="3326" max="3328" width="21.7109375" style="1" customWidth="1"/>
    <col min="3329" max="3562" width="9.42578125" style="1"/>
    <col min="3563" max="3564" width="10.7109375" style="1" customWidth="1"/>
    <col min="3565" max="3565" width="34.85546875" style="1" bestFit="1" customWidth="1"/>
    <col min="3566" max="3568" width="21.7109375" style="1" customWidth="1"/>
    <col min="3569" max="3569" width="15.7109375" style="1" customWidth="1"/>
    <col min="3570" max="3572" width="21.7109375" style="1" customWidth="1"/>
    <col min="3573" max="3573" width="9.42578125" style="1"/>
    <col min="3574" max="3576" width="21.7109375" style="1" customWidth="1"/>
    <col min="3577" max="3577" width="9.42578125" style="1"/>
    <col min="3578" max="3580" width="21.7109375" style="1" customWidth="1"/>
    <col min="3581" max="3581" width="9.42578125" style="1"/>
    <col min="3582" max="3584" width="21.7109375" style="1" customWidth="1"/>
    <col min="3585" max="3818" width="9.42578125" style="1"/>
    <col min="3819" max="3820" width="10.7109375" style="1" customWidth="1"/>
    <col min="3821" max="3821" width="34.85546875" style="1" bestFit="1" customWidth="1"/>
    <col min="3822" max="3824" width="21.7109375" style="1" customWidth="1"/>
    <col min="3825" max="3825" width="15.7109375" style="1" customWidth="1"/>
    <col min="3826" max="3828" width="21.7109375" style="1" customWidth="1"/>
    <col min="3829" max="3829" width="9.42578125" style="1"/>
    <col min="3830" max="3832" width="21.7109375" style="1" customWidth="1"/>
    <col min="3833" max="3833" width="9.42578125" style="1"/>
    <col min="3834" max="3836" width="21.7109375" style="1" customWidth="1"/>
    <col min="3837" max="3837" width="9.42578125" style="1"/>
    <col min="3838" max="3840" width="21.7109375" style="1" customWidth="1"/>
    <col min="3841" max="4074" width="9.42578125" style="1"/>
    <col min="4075" max="4076" width="10.7109375" style="1" customWidth="1"/>
    <col min="4077" max="4077" width="34.85546875" style="1" bestFit="1" customWidth="1"/>
    <col min="4078" max="4080" width="21.7109375" style="1" customWidth="1"/>
    <col min="4081" max="4081" width="15.7109375" style="1" customWidth="1"/>
    <col min="4082" max="4084" width="21.7109375" style="1" customWidth="1"/>
    <col min="4085" max="4085" width="9.42578125" style="1"/>
    <col min="4086" max="4088" width="21.7109375" style="1" customWidth="1"/>
    <col min="4089" max="4089" width="9.42578125" style="1"/>
    <col min="4090" max="4092" width="21.7109375" style="1" customWidth="1"/>
    <col min="4093" max="4093" width="9.42578125" style="1"/>
    <col min="4094" max="4096" width="21.7109375" style="1" customWidth="1"/>
    <col min="4097" max="4330" width="9.42578125" style="1"/>
    <col min="4331" max="4332" width="10.7109375" style="1" customWidth="1"/>
    <col min="4333" max="4333" width="34.85546875" style="1" bestFit="1" customWidth="1"/>
    <col min="4334" max="4336" width="21.7109375" style="1" customWidth="1"/>
    <col min="4337" max="4337" width="15.7109375" style="1" customWidth="1"/>
    <col min="4338" max="4340" width="21.7109375" style="1" customWidth="1"/>
    <col min="4341" max="4341" width="9.42578125" style="1"/>
    <col min="4342" max="4344" width="21.7109375" style="1" customWidth="1"/>
    <col min="4345" max="4345" width="9.42578125" style="1"/>
    <col min="4346" max="4348" width="21.7109375" style="1" customWidth="1"/>
    <col min="4349" max="4349" width="9.42578125" style="1"/>
    <col min="4350" max="4352" width="21.7109375" style="1" customWidth="1"/>
    <col min="4353" max="4586" width="9.42578125" style="1"/>
    <col min="4587" max="4588" width="10.7109375" style="1" customWidth="1"/>
    <col min="4589" max="4589" width="34.85546875" style="1" bestFit="1" customWidth="1"/>
    <col min="4590" max="4592" width="21.7109375" style="1" customWidth="1"/>
    <col min="4593" max="4593" width="15.7109375" style="1" customWidth="1"/>
    <col min="4594" max="4596" width="21.7109375" style="1" customWidth="1"/>
    <col min="4597" max="4597" width="9.42578125" style="1"/>
    <col min="4598" max="4600" width="21.7109375" style="1" customWidth="1"/>
    <col min="4601" max="4601" width="9.42578125" style="1"/>
    <col min="4602" max="4604" width="21.7109375" style="1" customWidth="1"/>
    <col min="4605" max="4605" width="9.42578125" style="1"/>
    <col min="4606" max="4608" width="21.7109375" style="1" customWidth="1"/>
    <col min="4609" max="4842" width="9.42578125" style="1"/>
    <col min="4843" max="4844" width="10.7109375" style="1" customWidth="1"/>
    <col min="4845" max="4845" width="34.85546875" style="1" bestFit="1" customWidth="1"/>
    <col min="4846" max="4848" width="21.7109375" style="1" customWidth="1"/>
    <col min="4849" max="4849" width="15.7109375" style="1" customWidth="1"/>
    <col min="4850" max="4852" width="21.7109375" style="1" customWidth="1"/>
    <col min="4853" max="4853" width="9.42578125" style="1"/>
    <col min="4854" max="4856" width="21.7109375" style="1" customWidth="1"/>
    <col min="4857" max="4857" width="9.42578125" style="1"/>
    <col min="4858" max="4860" width="21.7109375" style="1" customWidth="1"/>
    <col min="4861" max="4861" width="9.42578125" style="1"/>
    <col min="4862" max="4864" width="21.7109375" style="1" customWidth="1"/>
    <col min="4865" max="5098" width="9.42578125" style="1"/>
    <col min="5099" max="5100" width="10.7109375" style="1" customWidth="1"/>
    <col min="5101" max="5101" width="34.85546875" style="1" bestFit="1" customWidth="1"/>
    <col min="5102" max="5104" width="21.7109375" style="1" customWidth="1"/>
    <col min="5105" max="5105" width="15.7109375" style="1" customWidth="1"/>
    <col min="5106" max="5108" width="21.7109375" style="1" customWidth="1"/>
    <col min="5109" max="5109" width="9.42578125" style="1"/>
    <col min="5110" max="5112" width="21.7109375" style="1" customWidth="1"/>
    <col min="5113" max="5113" width="9.42578125" style="1"/>
    <col min="5114" max="5116" width="21.7109375" style="1" customWidth="1"/>
    <col min="5117" max="5117" width="9.42578125" style="1"/>
    <col min="5118" max="5120" width="21.7109375" style="1" customWidth="1"/>
    <col min="5121" max="5354" width="9.42578125" style="1"/>
    <col min="5355" max="5356" width="10.7109375" style="1" customWidth="1"/>
    <col min="5357" max="5357" width="34.85546875" style="1" bestFit="1" customWidth="1"/>
    <col min="5358" max="5360" width="21.7109375" style="1" customWidth="1"/>
    <col min="5361" max="5361" width="15.7109375" style="1" customWidth="1"/>
    <col min="5362" max="5364" width="21.7109375" style="1" customWidth="1"/>
    <col min="5365" max="5365" width="9.42578125" style="1"/>
    <col min="5366" max="5368" width="21.7109375" style="1" customWidth="1"/>
    <col min="5369" max="5369" width="9.42578125" style="1"/>
    <col min="5370" max="5372" width="21.7109375" style="1" customWidth="1"/>
    <col min="5373" max="5373" width="9.42578125" style="1"/>
    <col min="5374" max="5376" width="21.7109375" style="1" customWidth="1"/>
    <col min="5377" max="5610" width="9.42578125" style="1"/>
    <col min="5611" max="5612" width="10.7109375" style="1" customWidth="1"/>
    <col min="5613" max="5613" width="34.85546875" style="1" bestFit="1" customWidth="1"/>
    <col min="5614" max="5616" width="21.7109375" style="1" customWidth="1"/>
    <col min="5617" max="5617" width="15.7109375" style="1" customWidth="1"/>
    <col min="5618" max="5620" width="21.7109375" style="1" customWidth="1"/>
    <col min="5621" max="5621" width="9.42578125" style="1"/>
    <col min="5622" max="5624" width="21.7109375" style="1" customWidth="1"/>
    <col min="5625" max="5625" width="9.42578125" style="1"/>
    <col min="5626" max="5628" width="21.7109375" style="1" customWidth="1"/>
    <col min="5629" max="5629" width="9.42578125" style="1"/>
    <col min="5630" max="5632" width="21.7109375" style="1" customWidth="1"/>
    <col min="5633" max="5866" width="9.42578125" style="1"/>
    <col min="5867" max="5868" width="10.7109375" style="1" customWidth="1"/>
    <col min="5869" max="5869" width="34.85546875" style="1" bestFit="1" customWidth="1"/>
    <col min="5870" max="5872" width="21.7109375" style="1" customWidth="1"/>
    <col min="5873" max="5873" width="15.7109375" style="1" customWidth="1"/>
    <col min="5874" max="5876" width="21.7109375" style="1" customWidth="1"/>
    <col min="5877" max="5877" width="9.42578125" style="1"/>
    <col min="5878" max="5880" width="21.7109375" style="1" customWidth="1"/>
    <col min="5881" max="5881" width="9.42578125" style="1"/>
    <col min="5882" max="5884" width="21.7109375" style="1" customWidth="1"/>
    <col min="5885" max="5885" width="9.42578125" style="1"/>
    <col min="5886" max="5888" width="21.7109375" style="1" customWidth="1"/>
    <col min="5889" max="6122" width="9.42578125" style="1"/>
    <col min="6123" max="6124" width="10.7109375" style="1" customWidth="1"/>
    <col min="6125" max="6125" width="34.85546875" style="1" bestFit="1" customWidth="1"/>
    <col min="6126" max="6128" width="21.7109375" style="1" customWidth="1"/>
    <col min="6129" max="6129" width="15.7109375" style="1" customWidth="1"/>
    <col min="6130" max="6132" width="21.7109375" style="1" customWidth="1"/>
    <col min="6133" max="6133" width="9.42578125" style="1"/>
    <col min="6134" max="6136" width="21.7109375" style="1" customWidth="1"/>
    <col min="6137" max="6137" width="9.42578125" style="1"/>
    <col min="6138" max="6140" width="21.7109375" style="1" customWidth="1"/>
    <col min="6141" max="6141" width="9.42578125" style="1"/>
    <col min="6142" max="6144" width="21.7109375" style="1" customWidth="1"/>
    <col min="6145" max="6378" width="9.42578125" style="1"/>
    <col min="6379" max="6380" width="10.7109375" style="1" customWidth="1"/>
    <col min="6381" max="6381" width="34.85546875" style="1" bestFit="1" customWidth="1"/>
    <col min="6382" max="6384" width="21.7109375" style="1" customWidth="1"/>
    <col min="6385" max="6385" width="15.7109375" style="1" customWidth="1"/>
    <col min="6386" max="6388" width="21.7109375" style="1" customWidth="1"/>
    <col min="6389" max="6389" width="9.42578125" style="1"/>
    <col min="6390" max="6392" width="21.7109375" style="1" customWidth="1"/>
    <col min="6393" max="6393" width="9.42578125" style="1"/>
    <col min="6394" max="6396" width="21.7109375" style="1" customWidth="1"/>
    <col min="6397" max="6397" width="9.42578125" style="1"/>
    <col min="6398" max="6400" width="21.7109375" style="1" customWidth="1"/>
    <col min="6401" max="6634" width="9.42578125" style="1"/>
    <col min="6635" max="6636" width="10.7109375" style="1" customWidth="1"/>
    <col min="6637" max="6637" width="34.85546875" style="1" bestFit="1" customWidth="1"/>
    <col min="6638" max="6640" width="21.7109375" style="1" customWidth="1"/>
    <col min="6641" max="6641" width="15.7109375" style="1" customWidth="1"/>
    <col min="6642" max="6644" width="21.7109375" style="1" customWidth="1"/>
    <col min="6645" max="6645" width="9.42578125" style="1"/>
    <col min="6646" max="6648" width="21.7109375" style="1" customWidth="1"/>
    <col min="6649" max="6649" width="9.42578125" style="1"/>
    <col min="6650" max="6652" width="21.7109375" style="1" customWidth="1"/>
    <col min="6653" max="6653" width="9.42578125" style="1"/>
    <col min="6654" max="6656" width="21.7109375" style="1" customWidth="1"/>
    <col min="6657" max="6890" width="9.42578125" style="1"/>
    <col min="6891" max="6892" width="10.7109375" style="1" customWidth="1"/>
    <col min="6893" max="6893" width="34.85546875" style="1" bestFit="1" customWidth="1"/>
    <col min="6894" max="6896" width="21.7109375" style="1" customWidth="1"/>
    <col min="6897" max="6897" width="15.7109375" style="1" customWidth="1"/>
    <col min="6898" max="6900" width="21.7109375" style="1" customWidth="1"/>
    <col min="6901" max="6901" width="9.42578125" style="1"/>
    <col min="6902" max="6904" width="21.7109375" style="1" customWidth="1"/>
    <col min="6905" max="6905" width="9.42578125" style="1"/>
    <col min="6906" max="6908" width="21.7109375" style="1" customWidth="1"/>
    <col min="6909" max="6909" width="9.42578125" style="1"/>
    <col min="6910" max="6912" width="21.7109375" style="1" customWidth="1"/>
    <col min="6913" max="7146" width="9.42578125" style="1"/>
    <col min="7147" max="7148" width="10.7109375" style="1" customWidth="1"/>
    <col min="7149" max="7149" width="34.85546875" style="1" bestFit="1" customWidth="1"/>
    <col min="7150" max="7152" width="21.7109375" style="1" customWidth="1"/>
    <col min="7153" max="7153" width="15.7109375" style="1" customWidth="1"/>
    <col min="7154" max="7156" width="21.7109375" style="1" customWidth="1"/>
    <col min="7157" max="7157" width="9.42578125" style="1"/>
    <col min="7158" max="7160" width="21.7109375" style="1" customWidth="1"/>
    <col min="7161" max="7161" width="9.42578125" style="1"/>
    <col min="7162" max="7164" width="21.7109375" style="1" customWidth="1"/>
    <col min="7165" max="7165" width="9.42578125" style="1"/>
    <col min="7166" max="7168" width="21.7109375" style="1" customWidth="1"/>
    <col min="7169" max="7402" width="9.42578125" style="1"/>
    <col min="7403" max="7404" width="10.7109375" style="1" customWidth="1"/>
    <col min="7405" max="7405" width="34.85546875" style="1" bestFit="1" customWidth="1"/>
    <col min="7406" max="7408" width="21.7109375" style="1" customWidth="1"/>
    <col min="7409" max="7409" width="15.7109375" style="1" customWidth="1"/>
    <col min="7410" max="7412" width="21.7109375" style="1" customWidth="1"/>
    <col min="7413" max="7413" width="9.42578125" style="1"/>
    <col min="7414" max="7416" width="21.7109375" style="1" customWidth="1"/>
    <col min="7417" max="7417" width="9.42578125" style="1"/>
    <col min="7418" max="7420" width="21.7109375" style="1" customWidth="1"/>
    <col min="7421" max="7421" width="9.42578125" style="1"/>
    <col min="7422" max="7424" width="21.7109375" style="1" customWidth="1"/>
    <col min="7425" max="7658" width="9.42578125" style="1"/>
    <col min="7659" max="7660" width="10.7109375" style="1" customWidth="1"/>
    <col min="7661" max="7661" width="34.85546875" style="1" bestFit="1" customWidth="1"/>
    <col min="7662" max="7664" width="21.7109375" style="1" customWidth="1"/>
    <col min="7665" max="7665" width="15.7109375" style="1" customWidth="1"/>
    <col min="7666" max="7668" width="21.7109375" style="1" customWidth="1"/>
    <col min="7669" max="7669" width="9.42578125" style="1"/>
    <col min="7670" max="7672" width="21.7109375" style="1" customWidth="1"/>
    <col min="7673" max="7673" width="9.42578125" style="1"/>
    <col min="7674" max="7676" width="21.7109375" style="1" customWidth="1"/>
    <col min="7677" max="7677" width="9.42578125" style="1"/>
    <col min="7678" max="7680" width="21.7109375" style="1" customWidth="1"/>
    <col min="7681" max="7914" width="9.42578125" style="1"/>
    <col min="7915" max="7916" width="10.7109375" style="1" customWidth="1"/>
    <col min="7917" max="7917" width="34.85546875" style="1" bestFit="1" customWidth="1"/>
    <col min="7918" max="7920" width="21.7109375" style="1" customWidth="1"/>
    <col min="7921" max="7921" width="15.7109375" style="1" customWidth="1"/>
    <col min="7922" max="7924" width="21.7109375" style="1" customWidth="1"/>
    <col min="7925" max="7925" width="9.42578125" style="1"/>
    <col min="7926" max="7928" width="21.7109375" style="1" customWidth="1"/>
    <col min="7929" max="7929" width="9.42578125" style="1"/>
    <col min="7930" max="7932" width="21.7109375" style="1" customWidth="1"/>
    <col min="7933" max="7933" width="9.42578125" style="1"/>
    <col min="7934" max="7936" width="21.7109375" style="1" customWidth="1"/>
    <col min="7937" max="8170" width="9.42578125" style="1"/>
    <col min="8171" max="8172" width="10.7109375" style="1" customWidth="1"/>
    <col min="8173" max="8173" width="34.85546875" style="1" bestFit="1" customWidth="1"/>
    <col min="8174" max="8176" width="21.7109375" style="1" customWidth="1"/>
    <col min="8177" max="8177" width="15.7109375" style="1" customWidth="1"/>
    <col min="8178" max="8180" width="21.7109375" style="1" customWidth="1"/>
    <col min="8181" max="8181" width="9.42578125" style="1"/>
    <col min="8182" max="8184" width="21.7109375" style="1" customWidth="1"/>
    <col min="8185" max="8185" width="9.42578125" style="1"/>
    <col min="8186" max="8188" width="21.7109375" style="1" customWidth="1"/>
    <col min="8189" max="8189" width="9.42578125" style="1"/>
    <col min="8190" max="8192" width="21.7109375" style="1" customWidth="1"/>
    <col min="8193" max="8426" width="9.42578125" style="1"/>
    <col min="8427" max="8428" width="10.7109375" style="1" customWidth="1"/>
    <col min="8429" max="8429" width="34.85546875" style="1" bestFit="1" customWidth="1"/>
    <col min="8430" max="8432" width="21.7109375" style="1" customWidth="1"/>
    <col min="8433" max="8433" width="15.7109375" style="1" customWidth="1"/>
    <col min="8434" max="8436" width="21.7109375" style="1" customWidth="1"/>
    <col min="8437" max="8437" width="9.42578125" style="1"/>
    <col min="8438" max="8440" width="21.7109375" style="1" customWidth="1"/>
    <col min="8441" max="8441" width="9.42578125" style="1"/>
    <col min="8442" max="8444" width="21.7109375" style="1" customWidth="1"/>
    <col min="8445" max="8445" width="9.42578125" style="1"/>
    <col min="8446" max="8448" width="21.7109375" style="1" customWidth="1"/>
    <col min="8449" max="8682" width="9.42578125" style="1"/>
    <col min="8683" max="8684" width="10.7109375" style="1" customWidth="1"/>
    <col min="8685" max="8685" width="34.85546875" style="1" bestFit="1" customWidth="1"/>
    <col min="8686" max="8688" width="21.7109375" style="1" customWidth="1"/>
    <col min="8689" max="8689" width="15.7109375" style="1" customWidth="1"/>
    <col min="8690" max="8692" width="21.7109375" style="1" customWidth="1"/>
    <col min="8693" max="8693" width="9.42578125" style="1"/>
    <col min="8694" max="8696" width="21.7109375" style="1" customWidth="1"/>
    <col min="8697" max="8697" width="9.42578125" style="1"/>
    <col min="8698" max="8700" width="21.7109375" style="1" customWidth="1"/>
    <col min="8701" max="8701" width="9.42578125" style="1"/>
    <col min="8702" max="8704" width="21.7109375" style="1" customWidth="1"/>
    <col min="8705" max="8938" width="9.42578125" style="1"/>
    <col min="8939" max="8940" width="10.7109375" style="1" customWidth="1"/>
    <col min="8941" max="8941" width="34.85546875" style="1" bestFit="1" customWidth="1"/>
    <col min="8942" max="8944" width="21.7109375" style="1" customWidth="1"/>
    <col min="8945" max="8945" width="15.7109375" style="1" customWidth="1"/>
    <col min="8946" max="8948" width="21.7109375" style="1" customWidth="1"/>
    <col min="8949" max="8949" width="9.42578125" style="1"/>
    <col min="8950" max="8952" width="21.7109375" style="1" customWidth="1"/>
    <col min="8953" max="8953" width="9.42578125" style="1"/>
    <col min="8954" max="8956" width="21.7109375" style="1" customWidth="1"/>
    <col min="8957" max="8957" width="9.42578125" style="1"/>
    <col min="8958" max="8960" width="21.7109375" style="1" customWidth="1"/>
    <col min="8961" max="9194" width="9.42578125" style="1"/>
    <col min="9195" max="9196" width="10.7109375" style="1" customWidth="1"/>
    <col min="9197" max="9197" width="34.85546875" style="1" bestFit="1" customWidth="1"/>
    <col min="9198" max="9200" width="21.7109375" style="1" customWidth="1"/>
    <col min="9201" max="9201" width="15.7109375" style="1" customWidth="1"/>
    <col min="9202" max="9204" width="21.7109375" style="1" customWidth="1"/>
    <col min="9205" max="9205" width="9.42578125" style="1"/>
    <col min="9206" max="9208" width="21.7109375" style="1" customWidth="1"/>
    <col min="9209" max="9209" width="9.42578125" style="1"/>
    <col min="9210" max="9212" width="21.7109375" style="1" customWidth="1"/>
    <col min="9213" max="9213" width="9.42578125" style="1"/>
    <col min="9214" max="9216" width="21.7109375" style="1" customWidth="1"/>
    <col min="9217" max="9450" width="9.42578125" style="1"/>
    <col min="9451" max="9452" width="10.7109375" style="1" customWidth="1"/>
    <col min="9453" max="9453" width="34.85546875" style="1" bestFit="1" customWidth="1"/>
    <col min="9454" max="9456" width="21.7109375" style="1" customWidth="1"/>
    <col min="9457" max="9457" width="15.7109375" style="1" customWidth="1"/>
    <col min="9458" max="9460" width="21.7109375" style="1" customWidth="1"/>
    <col min="9461" max="9461" width="9.42578125" style="1"/>
    <col min="9462" max="9464" width="21.7109375" style="1" customWidth="1"/>
    <col min="9465" max="9465" width="9.42578125" style="1"/>
    <col min="9466" max="9468" width="21.7109375" style="1" customWidth="1"/>
    <col min="9469" max="9469" width="9.42578125" style="1"/>
    <col min="9470" max="9472" width="21.7109375" style="1" customWidth="1"/>
    <col min="9473" max="9706" width="9.42578125" style="1"/>
    <col min="9707" max="9708" width="10.7109375" style="1" customWidth="1"/>
    <col min="9709" max="9709" width="34.85546875" style="1" bestFit="1" customWidth="1"/>
    <col min="9710" max="9712" width="21.7109375" style="1" customWidth="1"/>
    <col min="9713" max="9713" width="15.7109375" style="1" customWidth="1"/>
    <col min="9714" max="9716" width="21.7109375" style="1" customWidth="1"/>
    <col min="9717" max="9717" width="9.42578125" style="1"/>
    <col min="9718" max="9720" width="21.7109375" style="1" customWidth="1"/>
    <col min="9721" max="9721" width="9.42578125" style="1"/>
    <col min="9722" max="9724" width="21.7109375" style="1" customWidth="1"/>
    <col min="9725" max="9725" width="9.42578125" style="1"/>
    <col min="9726" max="9728" width="21.7109375" style="1" customWidth="1"/>
    <col min="9729" max="9962" width="9.42578125" style="1"/>
    <col min="9963" max="9964" width="10.7109375" style="1" customWidth="1"/>
    <col min="9965" max="9965" width="34.85546875" style="1" bestFit="1" customWidth="1"/>
    <col min="9966" max="9968" width="21.7109375" style="1" customWidth="1"/>
    <col min="9969" max="9969" width="15.7109375" style="1" customWidth="1"/>
    <col min="9970" max="9972" width="21.7109375" style="1" customWidth="1"/>
    <col min="9973" max="9973" width="9.42578125" style="1"/>
    <col min="9974" max="9976" width="21.7109375" style="1" customWidth="1"/>
    <col min="9977" max="9977" width="9.42578125" style="1"/>
    <col min="9978" max="9980" width="21.7109375" style="1" customWidth="1"/>
    <col min="9981" max="9981" width="9.42578125" style="1"/>
    <col min="9982" max="9984" width="21.7109375" style="1" customWidth="1"/>
    <col min="9985" max="10218" width="9.42578125" style="1"/>
    <col min="10219" max="10220" width="10.7109375" style="1" customWidth="1"/>
    <col min="10221" max="10221" width="34.85546875" style="1" bestFit="1" customWidth="1"/>
    <col min="10222" max="10224" width="21.7109375" style="1" customWidth="1"/>
    <col min="10225" max="10225" width="15.7109375" style="1" customWidth="1"/>
    <col min="10226" max="10228" width="21.7109375" style="1" customWidth="1"/>
    <col min="10229" max="10229" width="9.42578125" style="1"/>
    <col min="10230" max="10232" width="21.7109375" style="1" customWidth="1"/>
    <col min="10233" max="10233" width="9.42578125" style="1"/>
    <col min="10234" max="10236" width="21.7109375" style="1" customWidth="1"/>
    <col min="10237" max="10237" width="9.42578125" style="1"/>
    <col min="10238" max="10240" width="21.7109375" style="1" customWidth="1"/>
    <col min="10241" max="10474" width="9.42578125" style="1"/>
    <col min="10475" max="10476" width="10.7109375" style="1" customWidth="1"/>
    <col min="10477" max="10477" width="34.85546875" style="1" bestFit="1" customWidth="1"/>
    <col min="10478" max="10480" width="21.7109375" style="1" customWidth="1"/>
    <col min="10481" max="10481" width="15.7109375" style="1" customWidth="1"/>
    <col min="10482" max="10484" width="21.7109375" style="1" customWidth="1"/>
    <col min="10485" max="10485" width="9.42578125" style="1"/>
    <col min="10486" max="10488" width="21.7109375" style="1" customWidth="1"/>
    <col min="10489" max="10489" width="9.42578125" style="1"/>
    <col min="10490" max="10492" width="21.7109375" style="1" customWidth="1"/>
    <col min="10493" max="10493" width="9.42578125" style="1"/>
    <col min="10494" max="10496" width="21.7109375" style="1" customWidth="1"/>
    <col min="10497" max="10730" width="9.42578125" style="1"/>
    <col min="10731" max="10732" width="10.7109375" style="1" customWidth="1"/>
    <col min="10733" max="10733" width="34.85546875" style="1" bestFit="1" customWidth="1"/>
    <col min="10734" max="10736" width="21.7109375" style="1" customWidth="1"/>
    <col min="10737" max="10737" width="15.7109375" style="1" customWidth="1"/>
    <col min="10738" max="10740" width="21.7109375" style="1" customWidth="1"/>
    <col min="10741" max="10741" width="9.42578125" style="1"/>
    <col min="10742" max="10744" width="21.7109375" style="1" customWidth="1"/>
    <col min="10745" max="10745" width="9.42578125" style="1"/>
    <col min="10746" max="10748" width="21.7109375" style="1" customWidth="1"/>
    <col min="10749" max="10749" width="9.42578125" style="1"/>
    <col min="10750" max="10752" width="21.7109375" style="1" customWidth="1"/>
    <col min="10753" max="10986" width="9.42578125" style="1"/>
    <col min="10987" max="10988" width="10.7109375" style="1" customWidth="1"/>
    <col min="10989" max="10989" width="34.85546875" style="1" bestFit="1" customWidth="1"/>
    <col min="10990" max="10992" width="21.7109375" style="1" customWidth="1"/>
    <col min="10993" max="10993" width="15.7109375" style="1" customWidth="1"/>
    <col min="10994" max="10996" width="21.7109375" style="1" customWidth="1"/>
    <col min="10997" max="10997" width="9.42578125" style="1"/>
    <col min="10998" max="11000" width="21.7109375" style="1" customWidth="1"/>
    <col min="11001" max="11001" width="9.42578125" style="1"/>
    <col min="11002" max="11004" width="21.7109375" style="1" customWidth="1"/>
    <col min="11005" max="11005" width="9.42578125" style="1"/>
    <col min="11006" max="11008" width="21.7109375" style="1" customWidth="1"/>
    <col min="11009" max="11242" width="9.42578125" style="1"/>
    <col min="11243" max="11244" width="10.7109375" style="1" customWidth="1"/>
    <col min="11245" max="11245" width="34.85546875" style="1" bestFit="1" customWidth="1"/>
    <col min="11246" max="11248" width="21.7109375" style="1" customWidth="1"/>
    <col min="11249" max="11249" width="15.7109375" style="1" customWidth="1"/>
    <col min="11250" max="11252" width="21.7109375" style="1" customWidth="1"/>
    <col min="11253" max="11253" width="9.42578125" style="1"/>
    <col min="11254" max="11256" width="21.7109375" style="1" customWidth="1"/>
    <col min="11257" max="11257" width="9.42578125" style="1"/>
    <col min="11258" max="11260" width="21.7109375" style="1" customWidth="1"/>
    <col min="11261" max="11261" width="9.42578125" style="1"/>
    <col min="11262" max="11264" width="21.7109375" style="1" customWidth="1"/>
    <col min="11265" max="11498" width="9.42578125" style="1"/>
    <col min="11499" max="11500" width="10.7109375" style="1" customWidth="1"/>
    <col min="11501" max="11501" width="34.85546875" style="1" bestFit="1" customWidth="1"/>
    <col min="11502" max="11504" width="21.7109375" style="1" customWidth="1"/>
    <col min="11505" max="11505" width="15.7109375" style="1" customWidth="1"/>
    <col min="11506" max="11508" width="21.7109375" style="1" customWidth="1"/>
    <col min="11509" max="11509" width="9.42578125" style="1"/>
    <col min="11510" max="11512" width="21.7109375" style="1" customWidth="1"/>
    <col min="11513" max="11513" width="9.42578125" style="1"/>
    <col min="11514" max="11516" width="21.7109375" style="1" customWidth="1"/>
    <col min="11517" max="11517" width="9.42578125" style="1"/>
    <col min="11518" max="11520" width="21.7109375" style="1" customWidth="1"/>
    <col min="11521" max="11754" width="9.42578125" style="1"/>
    <col min="11755" max="11756" width="10.7109375" style="1" customWidth="1"/>
    <col min="11757" max="11757" width="34.85546875" style="1" bestFit="1" customWidth="1"/>
    <col min="11758" max="11760" width="21.7109375" style="1" customWidth="1"/>
    <col min="11761" max="11761" width="15.7109375" style="1" customWidth="1"/>
    <col min="11762" max="11764" width="21.7109375" style="1" customWidth="1"/>
    <col min="11765" max="11765" width="9.42578125" style="1"/>
    <col min="11766" max="11768" width="21.7109375" style="1" customWidth="1"/>
    <col min="11769" max="11769" width="9.42578125" style="1"/>
    <col min="11770" max="11772" width="21.7109375" style="1" customWidth="1"/>
    <col min="11773" max="11773" width="9.42578125" style="1"/>
    <col min="11774" max="11776" width="21.7109375" style="1" customWidth="1"/>
    <col min="11777" max="12010" width="9.42578125" style="1"/>
    <col min="12011" max="12012" width="10.7109375" style="1" customWidth="1"/>
    <col min="12013" max="12013" width="34.85546875" style="1" bestFit="1" customWidth="1"/>
    <col min="12014" max="12016" width="21.7109375" style="1" customWidth="1"/>
    <col min="12017" max="12017" width="15.7109375" style="1" customWidth="1"/>
    <col min="12018" max="12020" width="21.7109375" style="1" customWidth="1"/>
    <col min="12021" max="12021" width="9.42578125" style="1"/>
    <col min="12022" max="12024" width="21.7109375" style="1" customWidth="1"/>
    <col min="12025" max="12025" width="9.42578125" style="1"/>
    <col min="12026" max="12028" width="21.7109375" style="1" customWidth="1"/>
    <col min="12029" max="12029" width="9.42578125" style="1"/>
    <col min="12030" max="12032" width="21.7109375" style="1" customWidth="1"/>
    <col min="12033" max="12266" width="9.42578125" style="1"/>
    <col min="12267" max="12268" width="10.7109375" style="1" customWidth="1"/>
    <col min="12269" max="12269" width="34.85546875" style="1" bestFit="1" customWidth="1"/>
    <col min="12270" max="12272" width="21.7109375" style="1" customWidth="1"/>
    <col min="12273" max="12273" width="15.7109375" style="1" customWidth="1"/>
    <col min="12274" max="12276" width="21.7109375" style="1" customWidth="1"/>
    <col min="12277" max="12277" width="9.42578125" style="1"/>
    <col min="12278" max="12280" width="21.7109375" style="1" customWidth="1"/>
    <col min="12281" max="12281" width="9.42578125" style="1"/>
    <col min="12282" max="12284" width="21.7109375" style="1" customWidth="1"/>
    <col min="12285" max="12285" width="9.42578125" style="1"/>
    <col min="12286" max="12288" width="21.7109375" style="1" customWidth="1"/>
    <col min="12289" max="12522" width="9.42578125" style="1"/>
    <col min="12523" max="12524" width="10.7109375" style="1" customWidth="1"/>
    <col min="12525" max="12525" width="34.85546875" style="1" bestFit="1" customWidth="1"/>
    <col min="12526" max="12528" width="21.7109375" style="1" customWidth="1"/>
    <col min="12529" max="12529" width="15.7109375" style="1" customWidth="1"/>
    <col min="12530" max="12532" width="21.7109375" style="1" customWidth="1"/>
    <col min="12533" max="12533" width="9.42578125" style="1"/>
    <col min="12534" max="12536" width="21.7109375" style="1" customWidth="1"/>
    <col min="12537" max="12537" width="9.42578125" style="1"/>
    <col min="12538" max="12540" width="21.7109375" style="1" customWidth="1"/>
    <col min="12541" max="12541" width="9.42578125" style="1"/>
    <col min="12542" max="12544" width="21.7109375" style="1" customWidth="1"/>
    <col min="12545" max="12778" width="9.42578125" style="1"/>
    <col min="12779" max="12780" width="10.7109375" style="1" customWidth="1"/>
    <col min="12781" max="12781" width="34.85546875" style="1" bestFit="1" customWidth="1"/>
    <col min="12782" max="12784" width="21.7109375" style="1" customWidth="1"/>
    <col min="12785" max="12785" width="15.7109375" style="1" customWidth="1"/>
    <col min="12786" max="12788" width="21.7109375" style="1" customWidth="1"/>
    <col min="12789" max="12789" width="9.42578125" style="1"/>
    <col min="12790" max="12792" width="21.7109375" style="1" customWidth="1"/>
    <col min="12793" max="12793" width="9.42578125" style="1"/>
    <col min="12794" max="12796" width="21.7109375" style="1" customWidth="1"/>
    <col min="12797" max="12797" width="9.42578125" style="1"/>
    <col min="12798" max="12800" width="21.7109375" style="1" customWidth="1"/>
    <col min="12801" max="13034" width="9.42578125" style="1"/>
    <col min="13035" max="13036" width="10.7109375" style="1" customWidth="1"/>
    <col min="13037" max="13037" width="34.85546875" style="1" bestFit="1" customWidth="1"/>
    <col min="13038" max="13040" width="21.7109375" style="1" customWidth="1"/>
    <col min="13041" max="13041" width="15.7109375" style="1" customWidth="1"/>
    <col min="13042" max="13044" width="21.7109375" style="1" customWidth="1"/>
    <col min="13045" max="13045" width="9.42578125" style="1"/>
    <col min="13046" max="13048" width="21.7109375" style="1" customWidth="1"/>
    <col min="13049" max="13049" width="9.42578125" style="1"/>
    <col min="13050" max="13052" width="21.7109375" style="1" customWidth="1"/>
    <col min="13053" max="13053" width="9.42578125" style="1"/>
    <col min="13054" max="13056" width="21.7109375" style="1" customWidth="1"/>
    <col min="13057" max="13290" width="9.42578125" style="1"/>
    <col min="13291" max="13292" width="10.7109375" style="1" customWidth="1"/>
    <col min="13293" max="13293" width="34.85546875" style="1" bestFit="1" customWidth="1"/>
    <col min="13294" max="13296" width="21.7109375" style="1" customWidth="1"/>
    <col min="13297" max="13297" width="15.7109375" style="1" customWidth="1"/>
    <col min="13298" max="13300" width="21.7109375" style="1" customWidth="1"/>
    <col min="13301" max="13301" width="9.42578125" style="1"/>
    <col min="13302" max="13304" width="21.7109375" style="1" customWidth="1"/>
    <col min="13305" max="13305" width="9.42578125" style="1"/>
    <col min="13306" max="13308" width="21.7109375" style="1" customWidth="1"/>
    <col min="13309" max="13309" width="9.42578125" style="1"/>
    <col min="13310" max="13312" width="21.7109375" style="1" customWidth="1"/>
    <col min="13313" max="13546" width="9.42578125" style="1"/>
    <col min="13547" max="13548" width="10.7109375" style="1" customWidth="1"/>
    <col min="13549" max="13549" width="34.85546875" style="1" bestFit="1" customWidth="1"/>
    <col min="13550" max="13552" width="21.7109375" style="1" customWidth="1"/>
    <col min="13553" max="13553" width="15.7109375" style="1" customWidth="1"/>
    <col min="13554" max="13556" width="21.7109375" style="1" customWidth="1"/>
    <col min="13557" max="13557" width="9.42578125" style="1"/>
    <col min="13558" max="13560" width="21.7109375" style="1" customWidth="1"/>
    <col min="13561" max="13561" width="9.42578125" style="1"/>
    <col min="13562" max="13564" width="21.7109375" style="1" customWidth="1"/>
    <col min="13565" max="13565" width="9.42578125" style="1"/>
    <col min="13566" max="13568" width="21.7109375" style="1" customWidth="1"/>
    <col min="13569" max="13802" width="9.42578125" style="1"/>
    <col min="13803" max="13804" width="10.7109375" style="1" customWidth="1"/>
    <col min="13805" max="13805" width="34.85546875" style="1" bestFit="1" customWidth="1"/>
    <col min="13806" max="13808" width="21.7109375" style="1" customWidth="1"/>
    <col min="13809" max="13809" width="15.7109375" style="1" customWidth="1"/>
    <col min="13810" max="13812" width="21.7109375" style="1" customWidth="1"/>
    <col min="13813" max="13813" width="9.42578125" style="1"/>
    <col min="13814" max="13816" width="21.7109375" style="1" customWidth="1"/>
    <col min="13817" max="13817" width="9.42578125" style="1"/>
    <col min="13818" max="13820" width="21.7109375" style="1" customWidth="1"/>
    <col min="13821" max="13821" width="9.42578125" style="1"/>
    <col min="13822" max="13824" width="21.7109375" style="1" customWidth="1"/>
    <col min="13825" max="14058" width="9.42578125" style="1"/>
    <col min="14059" max="14060" width="10.7109375" style="1" customWidth="1"/>
    <col min="14061" max="14061" width="34.85546875" style="1" bestFit="1" customWidth="1"/>
    <col min="14062" max="14064" width="21.7109375" style="1" customWidth="1"/>
    <col min="14065" max="14065" width="15.7109375" style="1" customWidth="1"/>
    <col min="14066" max="14068" width="21.7109375" style="1" customWidth="1"/>
    <col min="14069" max="14069" width="9.42578125" style="1"/>
    <col min="14070" max="14072" width="21.7109375" style="1" customWidth="1"/>
    <col min="14073" max="14073" width="9.42578125" style="1"/>
    <col min="14074" max="14076" width="21.7109375" style="1" customWidth="1"/>
    <col min="14077" max="14077" width="9.42578125" style="1"/>
    <col min="14078" max="14080" width="21.7109375" style="1" customWidth="1"/>
    <col min="14081" max="14314" width="9.42578125" style="1"/>
    <col min="14315" max="14316" width="10.7109375" style="1" customWidth="1"/>
    <col min="14317" max="14317" width="34.85546875" style="1" bestFit="1" customWidth="1"/>
    <col min="14318" max="14320" width="21.7109375" style="1" customWidth="1"/>
    <col min="14321" max="14321" width="15.7109375" style="1" customWidth="1"/>
    <col min="14322" max="14324" width="21.7109375" style="1" customWidth="1"/>
    <col min="14325" max="14325" width="9.42578125" style="1"/>
    <col min="14326" max="14328" width="21.7109375" style="1" customWidth="1"/>
    <col min="14329" max="14329" width="9.42578125" style="1"/>
    <col min="14330" max="14332" width="21.7109375" style="1" customWidth="1"/>
    <col min="14333" max="14333" width="9.42578125" style="1"/>
    <col min="14334" max="14336" width="21.7109375" style="1" customWidth="1"/>
    <col min="14337" max="14570" width="9.42578125" style="1"/>
    <col min="14571" max="14572" width="10.7109375" style="1" customWidth="1"/>
    <col min="14573" max="14573" width="34.85546875" style="1" bestFit="1" customWidth="1"/>
    <col min="14574" max="14576" width="21.7109375" style="1" customWidth="1"/>
    <col min="14577" max="14577" width="15.7109375" style="1" customWidth="1"/>
    <col min="14578" max="14580" width="21.7109375" style="1" customWidth="1"/>
    <col min="14581" max="14581" width="9.42578125" style="1"/>
    <col min="14582" max="14584" width="21.7109375" style="1" customWidth="1"/>
    <col min="14585" max="14585" width="9.42578125" style="1"/>
    <col min="14586" max="14588" width="21.7109375" style="1" customWidth="1"/>
    <col min="14589" max="14589" width="9.42578125" style="1"/>
    <col min="14590" max="14592" width="21.7109375" style="1" customWidth="1"/>
    <col min="14593" max="14826" width="9.42578125" style="1"/>
    <col min="14827" max="14828" width="10.7109375" style="1" customWidth="1"/>
    <col min="14829" max="14829" width="34.85546875" style="1" bestFit="1" customWidth="1"/>
    <col min="14830" max="14832" width="21.7109375" style="1" customWidth="1"/>
    <col min="14833" max="14833" width="15.7109375" style="1" customWidth="1"/>
    <col min="14834" max="14836" width="21.7109375" style="1" customWidth="1"/>
    <col min="14837" max="14837" width="9.42578125" style="1"/>
    <col min="14838" max="14840" width="21.7109375" style="1" customWidth="1"/>
    <col min="14841" max="14841" width="9.42578125" style="1"/>
    <col min="14842" max="14844" width="21.7109375" style="1" customWidth="1"/>
    <col min="14845" max="14845" width="9.42578125" style="1"/>
    <col min="14846" max="14848" width="21.7109375" style="1" customWidth="1"/>
    <col min="14849" max="15082" width="9.42578125" style="1"/>
    <col min="15083" max="15084" width="10.7109375" style="1" customWidth="1"/>
    <col min="15085" max="15085" width="34.85546875" style="1" bestFit="1" customWidth="1"/>
    <col min="15086" max="15088" width="21.7109375" style="1" customWidth="1"/>
    <col min="15089" max="15089" width="15.7109375" style="1" customWidth="1"/>
    <col min="15090" max="15092" width="21.7109375" style="1" customWidth="1"/>
    <col min="15093" max="15093" width="9.42578125" style="1"/>
    <col min="15094" max="15096" width="21.7109375" style="1" customWidth="1"/>
    <col min="15097" max="15097" width="9.42578125" style="1"/>
    <col min="15098" max="15100" width="21.7109375" style="1" customWidth="1"/>
    <col min="15101" max="15101" width="9.42578125" style="1"/>
    <col min="15102" max="15104" width="21.7109375" style="1" customWidth="1"/>
    <col min="15105" max="15338" width="9.42578125" style="1"/>
    <col min="15339" max="15340" width="10.7109375" style="1" customWidth="1"/>
    <col min="15341" max="15341" width="34.85546875" style="1" bestFit="1" customWidth="1"/>
    <col min="15342" max="15344" width="21.7109375" style="1" customWidth="1"/>
    <col min="15345" max="15345" width="15.7109375" style="1" customWidth="1"/>
    <col min="15346" max="15348" width="21.7109375" style="1" customWidth="1"/>
    <col min="15349" max="15349" width="9.42578125" style="1"/>
    <col min="15350" max="15352" width="21.7109375" style="1" customWidth="1"/>
    <col min="15353" max="15353" width="9.42578125" style="1"/>
    <col min="15354" max="15356" width="21.7109375" style="1" customWidth="1"/>
    <col min="15357" max="15357" width="9.42578125" style="1"/>
    <col min="15358" max="15360" width="21.7109375" style="1" customWidth="1"/>
    <col min="15361" max="15594" width="9.42578125" style="1"/>
    <col min="15595" max="15596" width="10.7109375" style="1" customWidth="1"/>
    <col min="15597" max="15597" width="34.85546875" style="1" bestFit="1" customWidth="1"/>
    <col min="15598" max="15600" width="21.7109375" style="1" customWidth="1"/>
    <col min="15601" max="15601" width="15.7109375" style="1" customWidth="1"/>
    <col min="15602" max="15604" width="21.7109375" style="1" customWidth="1"/>
    <col min="15605" max="15605" width="9.42578125" style="1"/>
    <col min="15606" max="15608" width="21.7109375" style="1" customWidth="1"/>
    <col min="15609" max="15609" width="9.42578125" style="1"/>
    <col min="15610" max="15612" width="21.7109375" style="1" customWidth="1"/>
    <col min="15613" max="15613" width="9.42578125" style="1"/>
    <col min="15614" max="15616" width="21.7109375" style="1" customWidth="1"/>
    <col min="15617" max="15850" width="9.42578125" style="1"/>
    <col min="15851" max="15852" width="10.7109375" style="1" customWidth="1"/>
    <col min="15853" max="15853" width="34.85546875" style="1" bestFit="1" customWidth="1"/>
    <col min="15854" max="15856" width="21.7109375" style="1" customWidth="1"/>
    <col min="15857" max="15857" width="15.7109375" style="1" customWidth="1"/>
    <col min="15858" max="15860" width="21.7109375" style="1" customWidth="1"/>
    <col min="15861" max="15861" width="9.42578125" style="1"/>
    <col min="15862" max="15864" width="21.7109375" style="1" customWidth="1"/>
    <col min="15865" max="15865" width="9.42578125" style="1"/>
    <col min="15866" max="15868" width="21.7109375" style="1" customWidth="1"/>
    <col min="15869" max="15869" width="9.42578125" style="1"/>
    <col min="15870" max="15872" width="21.7109375" style="1" customWidth="1"/>
    <col min="15873" max="16106" width="9.42578125" style="1"/>
    <col min="16107" max="16108" width="10.7109375" style="1" customWidth="1"/>
    <col min="16109" max="16109" width="34.85546875" style="1" bestFit="1" customWidth="1"/>
    <col min="16110" max="16112" width="21.7109375" style="1" customWidth="1"/>
    <col min="16113" max="16113" width="15.7109375" style="1" customWidth="1"/>
    <col min="16114" max="16116" width="21.7109375" style="1" customWidth="1"/>
    <col min="16117" max="16117" width="9.42578125" style="1"/>
    <col min="16118" max="16120" width="21.7109375" style="1" customWidth="1"/>
    <col min="16121" max="16121" width="9.42578125" style="1"/>
    <col min="16122" max="16124" width="21.7109375" style="1" customWidth="1"/>
    <col min="16125" max="16125" width="9.42578125" style="1"/>
    <col min="16126" max="16128" width="21.7109375" style="1" customWidth="1"/>
    <col min="16129" max="16384" width="9.42578125" style="1"/>
  </cols>
  <sheetData>
    <row r="1" spans="1:8" x14ac:dyDescent="0.2">
      <c r="B1" s="4"/>
    </row>
    <row r="2" spans="1:8" ht="27.75" x14ac:dyDescent="0.4">
      <c r="B2" s="27" t="s">
        <v>7</v>
      </c>
      <c r="C2" s="26"/>
    </row>
    <row r="3" spans="1:8" ht="50.25" customHeight="1" x14ac:dyDescent="0.2">
      <c r="E3" s="7"/>
    </row>
    <row r="4" spans="1:8" ht="37.5" customHeight="1" thickBot="1" x14ac:dyDescent="0.25">
      <c r="B4" s="3" t="str">
        <f>[1]Data!C5</f>
        <v>Authority</v>
      </c>
      <c r="E4" s="5"/>
      <c r="F4" s="2"/>
      <c r="G4" s="6"/>
      <c r="H4" s="6"/>
    </row>
    <row r="5" spans="1:8" ht="13.5" thickBot="1" x14ac:dyDescent="0.25">
      <c r="B5" s="15" t="str">
        <f>[1]Data!C6</f>
        <v>Barking and Dagenham LB</v>
      </c>
      <c r="C5" s="17" t="s">
        <v>6</v>
      </c>
      <c r="D5" s="17" t="s">
        <v>5</v>
      </c>
      <c r="E5" s="17" t="s">
        <v>2</v>
      </c>
      <c r="F5" s="17" t="s">
        <v>3</v>
      </c>
      <c r="G5" s="23" t="s">
        <v>4</v>
      </c>
    </row>
    <row r="6" spans="1:8" ht="25.5" x14ac:dyDescent="0.2">
      <c r="A6" s="90"/>
      <c r="B6" s="8" t="s">
        <v>1</v>
      </c>
      <c r="C6" s="9">
        <f>IF(([1]Data!G6+[1]Data!N6+[1]Data!U6+[1]Data!AB6)=0,"-",([1]Data!F6+[1]Data!M6+[1]Data!T6+[1]Data!AA6) / (IF([1]Data!AB6&lt;&gt;"",[1]Data!AB6,IF([1]Data!U6&lt;&gt;"",[1]Data!U6,IF([1]Data!N6&lt;&gt;"",[1]Data!N6,[1]Data!G6))))* 1000)</f>
        <v>848.56946992006726</v>
      </c>
      <c r="D6" s="25">
        <v>799.89851795157256</v>
      </c>
      <c r="E6" s="9">
        <v>831.46688787501728</v>
      </c>
      <c r="F6" s="9">
        <v>916.90956858407071</v>
      </c>
      <c r="G6" s="10">
        <v>952.48921460176996</v>
      </c>
    </row>
    <row r="7" spans="1:8" ht="26.25" thickBot="1" x14ac:dyDescent="0.25">
      <c r="A7" s="90"/>
      <c r="B7" s="11" t="s">
        <v>0</v>
      </c>
      <c r="C7" s="12">
        <f>IF(([1]Data!I6+[1]Data!P6+[1]Data!W6+[1]Data!AD6)=0,"-",([1]Data!H6+[1]Data!O6+[1]Data!V6+[1]Data!AC6) / ([1]Data!I6+[1]Data!P6+[1]Data!W6+[1]Data!AD6))</f>
        <v>0.28227473458102886</v>
      </c>
      <c r="D7" s="13">
        <v>0.29967048488571535</v>
      </c>
      <c r="E7" s="12">
        <v>0.26844725679885462</v>
      </c>
      <c r="F7" s="12">
        <v>0.24803421052034738</v>
      </c>
      <c r="G7" s="14">
        <v>0.23423911955977991</v>
      </c>
    </row>
    <row r="8" spans="1:8" ht="13.5" thickBot="1" x14ac:dyDescent="0.25">
      <c r="B8" s="15" t="str">
        <f>[1]Data!C7</f>
        <v>Barnet LB</v>
      </c>
      <c r="C8" s="17" t="s">
        <v>6</v>
      </c>
      <c r="D8" s="18" t="s">
        <v>5</v>
      </c>
      <c r="E8" s="16" t="s">
        <v>2</v>
      </c>
      <c r="F8" s="16" t="s">
        <v>3</v>
      </c>
      <c r="G8" s="19" t="s">
        <v>4</v>
      </c>
    </row>
    <row r="9" spans="1:8" ht="25.5" x14ac:dyDescent="0.2">
      <c r="A9" s="90"/>
      <c r="B9" s="20" t="s">
        <v>1</v>
      </c>
      <c r="C9" s="21">
        <f>IF(([1]Data!G7+[1]Data!N7+[1]Data!U7+[1]Data!AB7)=0,"-",([1]Data!F7+[1]Data!M7+[1]Data!T7+[1]Data!AA7) / (IF([1]Data!AB7&lt;&gt;"",[1]Data!AB7,IF([1]Data!U7&lt;&gt;"",[1]Data!U7,IF([1]Data!N7&lt;&gt;"",[1]Data!N7,[1]Data!G7))))* 1000)</f>
        <v>716.8157457565909</v>
      </c>
      <c r="D9" s="24">
        <v>692.01920742591938</v>
      </c>
      <c r="E9" s="21">
        <v>670.48346055979641</v>
      </c>
      <c r="F9" s="21">
        <v>639.68457502623312</v>
      </c>
      <c r="G9" s="22">
        <v>634.96285414480587</v>
      </c>
    </row>
    <row r="10" spans="1:8" ht="26.25" thickBot="1" x14ac:dyDescent="0.25">
      <c r="A10" s="90"/>
      <c r="B10" s="11" t="s">
        <v>0</v>
      </c>
      <c r="C10" s="12">
        <f>IF(([1]Data!I7+[1]Data!P7+[1]Data!W7+[1]Data!AD7)=0,"-",([1]Data!H7+[1]Data!O7+[1]Data!V7+[1]Data!AC7) / ([1]Data!I7+[1]Data!P7+[1]Data!W7+[1]Data!AD7))</f>
        <v>0.32774807472029333</v>
      </c>
      <c r="D10" s="13">
        <v>0.33580781309772628</v>
      </c>
      <c r="E10" s="12">
        <v>0.33029729124104251</v>
      </c>
      <c r="F10" s="12">
        <v>0.36350307459856007</v>
      </c>
      <c r="G10" s="14">
        <v>0.37954456156449368</v>
      </c>
    </row>
    <row r="11" spans="1:8" ht="13.5" thickBot="1" x14ac:dyDescent="0.25">
      <c r="B11" s="15" t="str">
        <f>[1]Data!C8</f>
        <v>Bexley LB</v>
      </c>
      <c r="C11" s="17" t="s">
        <v>6</v>
      </c>
      <c r="D11" s="18" t="s">
        <v>5</v>
      </c>
      <c r="E11" s="16" t="s">
        <v>2</v>
      </c>
      <c r="F11" s="16" t="s">
        <v>3</v>
      </c>
      <c r="G11" s="19" t="s">
        <v>4</v>
      </c>
    </row>
    <row r="12" spans="1:8" ht="25.5" x14ac:dyDescent="0.2">
      <c r="A12" s="90"/>
      <c r="B12" s="20" t="s">
        <v>1</v>
      </c>
      <c r="C12" s="21">
        <f>IF(([1]Data!G8+[1]Data!N8+[1]Data!U8+[1]Data!AB8)=0,"-",([1]Data!F8+[1]Data!M8+[1]Data!T8+[1]Data!AA8) / (IF([1]Data!AB8&lt;&gt;"",[1]Data!AB8,IF([1]Data!U8&lt;&gt;"",[1]Data!U8,IF([1]Data!N8&lt;&gt;"",[1]Data!N8,[1]Data!G8))))* 1000)</f>
        <v>504.50639116719242</v>
      </c>
      <c r="D12" s="24">
        <v>466.81724278972206</v>
      </c>
      <c r="E12" s="21">
        <v>458.03413757056239</v>
      </c>
      <c r="F12" s="21">
        <v>453.28058339410353</v>
      </c>
      <c r="G12" s="22">
        <v>465.57</v>
      </c>
    </row>
    <row r="13" spans="1:8" ht="26.25" thickBot="1" x14ac:dyDescent="0.25">
      <c r="A13" s="90"/>
      <c r="B13" s="11" t="s">
        <v>0</v>
      </c>
      <c r="C13" s="12">
        <f>IF(([1]Data!I8+[1]Data!P8+[1]Data!W8+[1]Data!AD8)=0,"-",([1]Data!H8+[1]Data!O8+[1]Data!V8+[1]Data!AC8) / ([1]Data!I8+[1]Data!P8+[1]Data!W8+[1]Data!AD8))</f>
        <v>0.5097094568218653</v>
      </c>
      <c r="D13" s="13">
        <v>0.53493707115100597</v>
      </c>
      <c r="E13" s="12">
        <v>0.54299190436641365</v>
      </c>
      <c r="F13" s="12">
        <v>0.55210001177437962</v>
      </c>
      <c r="G13" s="14">
        <v>0.54100000000000004</v>
      </c>
    </row>
    <row r="14" spans="1:8" ht="13.5" thickBot="1" x14ac:dyDescent="0.25">
      <c r="B14" s="15" t="str">
        <f>[1]Data!C9</f>
        <v>Brent LB</v>
      </c>
      <c r="C14" s="17" t="s">
        <v>6</v>
      </c>
      <c r="D14" s="18" t="s">
        <v>5</v>
      </c>
      <c r="E14" s="16" t="s">
        <v>2</v>
      </c>
      <c r="F14" s="16" t="s">
        <v>3</v>
      </c>
      <c r="G14" s="19" t="s">
        <v>4</v>
      </c>
    </row>
    <row r="15" spans="1:8" ht="25.5" x14ac:dyDescent="0.2">
      <c r="B15" s="20" t="s">
        <v>1</v>
      </c>
      <c r="C15" s="21">
        <f>IF(([1]Data!G9+[1]Data!N9+[1]Data!U9+[1]Data!AB9)=0,"-",([1]Data!F9+[1]Data!M9+[1]Data!T9+[1]Data!AA9) / (IF([1]Data!AB9&lt;&gt;"",[1]Data!AB9,IF([1]Data!U9&lt;&gt;"",[1]Data!U9,IF([1]Data!N9&lt;&gt;"",[1]Data!N9,[1]Data!G9))))* 1000)</f>
        <v>643.63810903821775</v>
      </c>
      <c r="D15" s="24">
        <v>559.14936516452076</v>
      </c>
      <c r="E15" s="21">
        <v>457.18307069284265</v>
      </c>
      <c r="F15" s="21">
        <v>478.61412518655078</v>
      </c>
      <c r="G15" s="22">
        <v>568.30787463787203</v>
      </c>
    </row>
    <row r="16" spans="1:8" ht="26.25" thickBot="1" x14ac:dyDescent="0.25">
      <c r="B16" s="11" t="s">
        <v>0</v>
      </c>
      <c r="C16" s="12">
        <f>IF(([1]Data!I9+[1]Data!P9+[1]Data!W9+[1]Data!AD9)=0,"-",([1]Data!H9+[1]Data!O9+[1]Data!V9+[1]Data!AC9) / ([1]Data!I9+[1]Data!P9+[1]Data!W9+[1]Data!AD9))</f>
        <v>0.33410587854562368</v>
      </c>
      <c r="D16" s="13">
        <v>0.36757273401037027</v>
      </c>
      <c r="E16" s="12">
        <v>0.42502548590684014</v>
      </c>
      <c r="F16" s="12">
        <v>0.40808612276296941</v>
      </c>
      <c r="G16" s="14">
        <v>0.35207473165568176</v>
      </c>
    </row>
    <row r="17" spans="2:7" ht="13.5" thickBot="1" x14ac:dyDescent="0.25">
      <c r="B17" s="15" t="str">
        <f>[1]Data!C10</f>
        <v>Bromley LB</v>
      </c>
      <c r="C17" s="17" t="s">
        <v>6</v>
      </c>
      <c r="D17" s="18" t="s">
        <v>5</v>
      </c>
      <c r="E17" s="16" t="s">
        <v>2</v>
      </c>
      <c r="F17" s="16" t="s">
        <v>3</v>
      </c>
      <c r="G17" s="19" t="s">
        <v>4</v>
      </c>
    </row>
    <row r="18" spans="2:7" ht="25.5" x14ac:dyDescent="0.2">
      <c r="B18" s="20" t="s">
        <v>1</v>
      </c>
      <c r="C18" s="21">
        <f>IF(([1]Data!G10+[1]Data!N10+[1]Data!U10+[1]Data!AB10)=0,"-",([1]Data!F10+[1]Data!M10+[1]Data!T10+[1]Data!AA10) / (IF([1]Data!AB10&lt;&gt;"",[1]Data!AB10,IF([1]Data!U10&lt;&gt;"",[1]Data!U10,IF([1]Data!N10&lt;&gt;"",[1]Data!N10,[1]Data!G10))))* 1000)</f>
        <v>523.71420109580924</v>
      </c>
      <c r="D18" s="24">
        <v>444.08414454277283</v>
      </c>
      <c r="E18" s="21">
        <v>452.77789577836415</v>
      </c>
      <c r="F18" s="21">
        <v>457.84879399548203</v>
      </c>
      <c r="G18" s="22">
        <v>467.02519711433365</v>
      </c>
    </row>
    <row r="19" spans="2:7" ht="26.25" thickBot="1" x14ac:dyDescent="0.25">
      <c r="B19" s="11" t="s">
        <v>0</v>
      </c>
      <c r="C19" s="12">
        <f>IF(([1]Data!I10+[1]Data!P10+[1]Data!W10+[1]Data!AD10)=0,"-",([1]Data!H10+[1]Data!O10+[1]Data!V10+[1]Data!AC10) / ([1]Data!I10+[1]Data!P10+[1]Data!W10+[1]Data!AD10))</f>
        <v>0.4427910031809188</v>
      </c>
      <c r="D19" s="13">
        <v>0.49931866781994405</v>
      </c>
      <c r="E19" s="12">
        <v>0.49068748144501695</v>
      </c>
      <c r="F19" s="12">
        <v>0.49631050710626007</v>
      </c>
      <c r="G19" s="14">
        <v>0.48022332195483147</v>
      </c>
    </row>
    <row r="20" spans="2:7" ht="13.5" thickBot="1" x14ac:dyDescent="0.25">
      <c r="B20" s="15" t="str">
        <f>[1]Data!C11</f>
        <v>Camden LB</v>
      </c>
      <c r="C20" s="17" t="s">
        <v>6</v>
      </c>
      <c r="D20" s="18" t="s">
        <v>5</v>
      </c>
      <c r="E20" s="16" t="s">
        <v>2</v>
      </c>
      <c r="F20" s="16" t="s">
        <v>3</v>
      </c>
      <c r="G20" s="19" t="s">
        <v>4</v>
      </c>
    </row>
    <row r="21" spans="2:7" ht="25.5" x14ac:dyDescent="0.2">
      <c r="B21" s="20" t="s">
        <v>1</v>
      </c>
      <c r="C21" s="21">
        <f>IF(([1]Data!G11+[1]Data!N11+[1]Data!U11+[1]Data!AB11)=0,"-",([1]Data!F11+[1]Data!M11+[1]Data!T11+[1]Data!AA11) / (IF([1]Data!AB11&lt;&gt;"",[1]Data!AB11,IF([1]Data!U11&lt;&gt;"",[1]Data!U11,IF([1]Data!N11&lt;&gt;"",[1]Data!N11,[1]Data!G11))))* 1000)</f>
        <v>503.22511117584224</v>
      </c>
      <c r="D21" s="24">
        <v>494.45437905333461</v>
      </c>
      <c r="E21" s="21">
        <v>455.86348480490847</v>
      </c>
      <c r="F21" s="21">
        <v>487.15567854435182</v>
      </c>
      <c r="G21" s="22">
        <v>575.66807429871119</v>
      </c>
    </row>
    <row r="22" spans="2:7" ht="26.25" thickBot="1" x14ac:dyDescent="0.25">
      <c r="B22" s="11" t="s">
        <v>0</v>
      </c>
      <c r="C22" s="12">
        <f>IF(([1]Data!I11+[1]Data!P11+[1]Data!W11+[1]Data!AD11)=0,"-",([1]Data!H11+[1]Data!O11+[1]Data!V11+[1]Data!AC11) / ([1]Data!I11+[1]Data!P11+[1]Data!W11+[1]Data!AD11))</f>
        <v>0.32232942926753561</v>
      </c>
      <c r="D22" s="13">
        <v>0.32968671479568351</v>
      </c>
      <c r="E22" s="12">
        <v>0.30910392293901978</v>
      </c>
      <c r="F22" s="12">
        <v>0.29322846199303026</v>
      </c>
      <c r="G22" s="14">
        <v>0.26254998482475633</v>
      </c>
    </row>
    <row r="23" spans="2:7" ht="13.5" thickBot="1" x14ac:dyDescent="0.25">
      <c r="B23" s="15" t="str">
        <f>[1]Data!C12</f>
        <v>City of London</v>
      </c>
      <c r="C23" s="17" t="s">
        <v>6</v>
      </c>
      <c r="D23" s="18" t="s">
        <v>5</v>
      </c>
      <c r="E23" s="16" t="s">
        <v>2</v>
      </c>
      <c r="F23" s="16" t="s">
        <v>3</v>
      </c>
      <c r="G23" s="19" t="s">
        <v>4</v>
      </c>
    </row>
    <row r="24" spans="2:7" ht="25.5" x14ac:dyDescent="0.2">
      <c r="B24" s="20" t="s">
        <v>1</v>
      </c>
      <c r="C24" s="21">
        <f>IF(([1]Data!G12+[1]Data!N12+[1]Data!U12+[1]Data!AB12)=0,"-",([1]Data!F12+[1]Data!M12+[1]Data!T12+[1]Data!AA12) / (IF([1]Data!AB12&lt;&gt;"",[1]Data!AB12,IF([1]Data!U12&lt;&gt;"",[1]Data!U12,IF([1]Data!N12&lt;&gt;"",[1]Data!N12,[1]Data!G12))))* 1000)</f>
        <v>459.26580065359474</v>
      </c>
      <c r="D24" s="24">
        <v>462.32943181818177</v>
      </c>
      <c r="E24" s="21">
        <v>385.89220985691571</v>
      </c>
      <c r="F24" s="21">
        <v>351.23061068702287</v>
      </c>
      <c r="G24" s="22">
        <v>377.8358778625954</v>
      </c>
    </row>
    <row r="25" spans="2:7" ht="26.25" thickBot="1" x14ac:dyDescent="0.25">
      <c r="B25" s="11" t="s">
        <v>0</v>
      </c>
      <c r="C25" s="12">
        <f>IF(([1]Data!I12+[1]Data!P12+[1]Data!W12+[1]Data!AD12)=0,"-",([1]Data!H12+[1]Data!O12+[1]Data!V12+[1]Data!AC12) / ([1]Data!I12+[1]Data!P12+[1]Data!W12+[1]Data!AD12))</f>
        <v>0.39031678202906223</v>
      </c>
      <c r="D25" s="13">
        <v>0.36864324604729937</v>
      </c>
      <c r="E25" s="12">
        <v>0.36410002488833004</v>
      </c>
      <c r="F25" s="12">
        <v>0.38801533845147079</v>
      </c>
      <c r="G25" s="14">
        <v>0.34380360973307489</v>
      </c>
    </row>
    <row r="26" spans="2:7" ht="13.5" thickBot="1" x14ac:dyDescent="0.25">
      <c r="B26" s="15" t="str">
        <f>[1]Data!C13</f>
        <v>Croydon LB</v>
      </c>
      <c r="C26" s="17" t="s">
        <v>6</v>
      </c>
      <c r="D26" s="18" t="s">
        <v>5</v>
      </c>
      <c r="E26" s="16" t="s">
        <v>2</v>
      </c>
      <c r="F26" s="16" t="s">
        <v>3</v>
      </c>
      <c r="G26" s="19" t="s">
        <v>4</v>
      </c>
    </row>
    <row r="27" spans="2:7" ht="25.5" x14ac:dyDescent="0.2">
      <c r="B27" s="20" t="s">
        <v>1</v>
      </c>
      <c r="C27" s="21">
        <f>IF(([1]Data!G13+[1]Data!N13+[1]Data!U13+[1]Data!AB13)=0,"-",([1]Data!F13+[1]Data!M13+[1]Data!T13+[1]Data!AA13) / (IF([1]Data!AB13&lt;&gt;"",[1]Data!AB13,IF([1]Data!U13&lt;&gt;"",[1]Data!U13,IF([1]Data!N13&lt;&gt;"",[1]Data!N13,[1]Data!G13))))* 1000)</f>
        <v>588.67619057377055</v>
      </c>
      <c r="D27" s="24">
        <v>533.84500577014455</v>
      </c>
      <c r="E27" s="21">
        <v>491.97771792624548</v>
      </c>
      <c r="F27" s="21">
        <v>506.25199959833975</v>
      </c>
      <c r="G27" s="22">
        <v>519.6259271656179</v>
      </c>
    </row>
    <row r="28" spans="2:7" ht="26.25" thickBot="1" x14ac:dyDescent="0.25">
      <c r="B28" s="11" t="s">
        <v>0</v>
      </c>
      <c r="C28" s="12">
        <f>IF(([1]Data!I13+[1]Data!P13+[1]Data!W13+[1]Data!AD13)=0,"-",([1]Data!H13+[1]Data!O13+[1]Data!V13+[1]Data!AC13) / ([1]Data!I13+[1]Data!P13+[1]Data!W13+[1]Data!AD13))</f>
        <v>0.33471917650551652</v>
      </c>
      <c r="D28" s="13">
        <v>0.38063308274821911</v>
      </c>
      <c r="E28" s="12">
        <v>0.44304727105159725</v>
      </c>
      <c r="F28" s="12">
        <v>0.42155971367085154</v>
      </c>
      <c r="G28" s="14">
        <v>0.39896940792691138</v>
      </c>
    </row>
    <row r="29" spans="2:7" ht="13.5" thickBot="1" x14ac:dyDescent="0.25">
      <c r="B29" s="15" t="str">
        <f>[1]Data!C14</f>
        <v>Ealing LB</v>
      </c>
      <c r="C29" s="17" t="s">
        <v>6</v>
      </c>
      <c r="D29" s="18" t="s">
        <v>5</v>
      </c>
      <c r="E29" s="16" t="s">
        <v>2</v>
      </c>
      <c r="F29" s="16" t="s">
        <v>3</v>
      </c>
      <c r="G29" s="19" t="s">
        <v>4</v>
      </c>
    </row>
    <row r="30" spans="2:7" ht="25.5" x14ac:dyDescent="0.2">
      <c r="B30" s="20" t="s">
        <v>1</v>
      </c>
      <c r="C30" s="21">
        <f>IF(([1]Data!G14+[1]Data!N14+[1]Data!U14+[1]Data!AB14)=0,"-",([1]Data!F14+[1]Data!M14+[1]Data!T14+[1]Data!AA14) / (IF([1]Data!AB14&lt;&gt;"",[1]Data!AB14,IF([1]Data!U14&lt;&gt;"",[1]Data!U14,IF([1]Data!N14&lt;&gt;"",[1]Data!N14,[1]Data!G14))))* 1000)</f>
        <v>500.01126760563375</v>
      </c>
      <c r="D30" s="24">
        <v>471.29825924774633</v>
      </c>
      <c r="E30" s="21">
        <v>433.94761868241432</v>
      </c>
      <c r="F30" s="21">
        <v>449.53794048253286</v>
      </c>
      <c r="G30" s="22">
        <v>434.35033107542426</v>
      </c>
    </row>
    <row r="31" spans="2:7" ht="26.25" thickBot="1" x14ac:dyDescent="0.25">
      <c r="B31" s="11" t="s">
        <v>0</v>
      </c>
      <c r="C31" s="12">
        <f>IF(([1]Data!I14+[1]Data!P14+[1]Data!W14+[1]Data!AD14)=0,"-",([1]Data!H14+[1]Data!O14+[1]Data!V14+[1]Data!AC14) / ([1]Data!I14+[1]Data!P14+[1]Data!W14+[1]Data!AD14))</f>
        <v>0.40350935820453449</v>
      </c>
      <c r="D31" s="13">
        <v>0.40845027284965929</v>
      </c>
      <c r="E31" s="12">
        <v>0.4056787696209227</v>
      </c>
      <c r="F31" s="12">
        <v>0.40151032923989871</v>
      </c>
      <c r="G31" s="14">
        <v>0.40108282885101865</v>
      </c>
    </row>
    <row r="32" spans="2:7" ht="13.5" thickBot="1" x14ac:dyDescent="0.25">
      <c r="B32" s="15" t="str">
        <f>[1]Data!C15</f>
        <v>Enfield LB</v>
      </c>
      <c r="C32" s="17" t="s">
        <v>6</v>
      </c>
      <c r="D32" s="18" t="s">
        <v>5</v>
      </c>
      <c r="E32" s="16" t="s">
        <v>2</v>
      </c>
      <c r="F32" s="16" t="s">
        <v>3</v>
      </c>
      <c r="G32" s="19" t="s">
        <v>4</v>
      </c>
    </row>
    <row r="33" spans="2:7" ht="25.5" x14ac:dyDescent="0.2">
      <c r="B33" s="20" t="s">
        <v>1</v>
      </c>
      <c r="C33" s="21">
        <f>IF(([1]Data!G15+[1]Data!N15+[1]Data!U15+[1]Data!AB15)=0,"-",([1]Data!F15+[1]Data!M15+[1]Data!T15+[1]Data!AA15) / (IF([1]Data!AB15&lt;&gt;"",[1]Data!AB15,IF([1]Data!U15&lt;&gt;"",[1]Data!U15,IF([1]Data!N15&lt;&gt;"",[1]Data!N15,[1]Data!G15))))* 1000)</f>
        <v>626.50852603779822</v>
      </c>
      <c r="D33" s="24">
        <v>608.92784893267651</v>
      </c>
      <c r="E33" s="21">
        <v>588.32918455990819</v>
      </c>
      <c r="F33" s="21">
        <v>606.89215670304611</v>
      </c>
      <c r="G33" s="22">
        <v>616.86839876201338</v>
      </c>
    </row>
    <row r="34" spans="2:7" ht="26.25" thickBot="1" x14ac:dyDescent="0.25">
      <c r="B34" s="11" t="s">
        <v>0</v>
      </c>
      <c r="C34" s="12">
        <f>IF(([1]Data!I15+[1]Data!P15+[1]Data!W15+[1]Data!AD15)=0,"-",([1]Data!H15+[1]Data!O15+[1]Data!V15+[1]Data!AC15) / ([1]Data!I15+[1]Data!P15+[1]Data!W15+[1]Data!AD15))</f>
        <v>0.3235779642565389</v>
      </c>
      <c r="D34" s="13">
        <v>0.35300120692122866</v>
      </c>
      <c r="E34" s="12">
        <v>0.38814645569999578</v>
      </c>
      <c r="F34" s="12">
        <v>0.39118218796193405</v>
      </c>
      <c r="G34" s="14">
        <v>0.38464946922178228</v>
      </c>
    </row>
    <row r="35" spans="2:7" ht="13.5" thickBot="1" x14ac:dyDescent="0.25">
      <c r="B35" s="15" t="str">
        <f>[1]Data!C16</f>
        <v>Greenwich LB</v>
      </c>
      <c r="C35" s="17" t="s">
        <v>6</v>
      </c>
      <c r="D35" s="18" t="s">
        <v>5</v>
      </c>
      <c r="E35" s="16" t="s">
        <v>2</v>
      </c>
      <c r="F35" s="16" t="s">
        <v>3</v>
      </c>
      <c r="G35" s="19" t="s">
        <v>4</v>
      </c>
    </row>
    <row r="36" spans="2:7" ht="25.5" x14ac:dyDescent="0.2">
      <c r="B36" s="20" t="s">
        <v>1</v>
      </c>
      <c r="C36" s="21">
        <f>IF(([1]Data!G16+[1]Data!N16+[1]Data!U16+[1]Data!AB16)=0,"-",([1]Data!F16+[1]Data!M16+[1]Data!T16+[1]Data!AA16) / (IF([1]Data!AB16&lt;&gt;"",[1]Data!AB16,IF([1]Data!U16&lt;&gt;"",[1]Data!U16,IF([1]Data!N16&lt;&gt;"",[1]Data!N16,[1]Data!G16))))* 1000)</f>
        <v>599.97046644133263</v>
      </c>
      <c r="D36" s="24">
        <v>572.00046925876268</v>
      </c>
      <c r="E36" s="21">
        <v>555.29516707803305</v>
      </c>
      <c r="F36" s="21">
        <v>596.3449738366661</v>
      </c>
      <c r="G36" s="87"/>
    </row>
    <row r="37" spans="2:7" ht="26.25" thickBot="1" x14ac:dyDescent="0.25">
      <c r="B37" s="11" t="s">
        <v>0</v>
      </c>
      <c r="C37" s="12">
        <f>IF(([1]Data!I16+[1]Data!P16+[1]Data!W16+[1]Data!AD16)=0,"-",([1]Data!H16+[1]Data!O16+[1]Data!V16+[1]Data!AC16) / ([1]Data!I16+[1]Data!P16+[1]Data!W16+[1]Data!AD16))</f>
        <v>0.3653922244289482</v>
      </c>
      <c r="D37" s="13">
        <v>0.3910739631233493</v>
      </c>
      <c r="E37" s="12">
        <v>0.39943330101825752</v>
      </c>
      <c r="F37" s="12">
        <v>0.38830951108793288</v>
      </c>
      <c r="G37" s="88">
        <v>0.34339999999999998</v>
      </c>
    </row>
    <row r="38" spans="2:7" ht="13.5" thickBot="1" x14ac:dyDescent="0.25">
      <c r="B38" s="15" t="str">
        <f>[1]Data!C17</f>
        <v>Hackney LB</v>
      </c>
      <c r="C38" s="17" t="s">
        <v>6</v>
      </c>
      <c r="D38" s="18" t="s">
        <v>5</v>
      </c>
      <c r="E38" s="16" t="s">
        <v>2</v>
      </c>
      <c r="F38" s="16" t="s">
        <v>3</v>
      </c>
      <c r="G38" s="19" t="s">
        <v>4</v>
      </c>
    </row>
    <row r="39" spans="2:7" ht="25.5" x14ac:dyDescent="0.2">
      <c r="B39" s="20" t="s">
        <v>1</v>
      </c>
      <c r="C39" s="21">
        <f>IF(([1]Data!G17+[1]Data!N17+[1]Data!U17+[1]Data!AB17)=0,"-",([1]Data!F17+[1]Data!M17+[1]Data!T17+[1]Data!AA17) / (IF([1]Data!AB17&lt;&gt;"",[1]Data!AB17,IF([1]Data!U17&lt;&gt;"",[1]Data!U17,IF([1]Data!N17&lt;&gt;"",[1]Data!N17,[1]Data!G17))))* 1000)</f>
        <v>563.8252619094684</v>
      </c>
      <c r="D39" s="24">
        <v>577.42912342079694</v>
      </c>
      <c r="E39" s="21">
        <v>582.55383355425113</v>
      </c>
      <c r="F39" s="21">
        <v>566.81092350746269</v>
      </c>
      <c r="G39" s="22">
        <v>587.63877145522395</v>
      </c>
    </row>
    <row r="40" spans="2:7" ht="26.25" thickBot="1" x14ac:dyDescent="0.25">
      <c r="B40" s="11" t="s">
        <v>0</v>
      </c>
      <c r="C40" s="12">
        <f>IF(([1]Data!I17+[1]Data!P17+[1]Data!W17+[1]Data!AD17)=0,"-",([1]Data!H17+[1]Data!O17+[1]Data!V17+[1]Data!AC17) / ([1]Data!I17+[1]Data!P17+[1]Data!W17+[1]Data!AD17))</f>
        <v>0.24960117521772254</v>
      </c>
      <c r="D40" s="13">
        <v>0.24000209769422476</v>
      </c>
      <c r="E40" s="12">
        <v>0.24322628061319868</v>
      </c>
      <c r="F40" s="12">
        <v>0.25441844039771622</v>
      </c>
      <c r="G40" s="14">
        <v>0.25260667149071181</v>
      </c>
    </row>
    <row r="41" spans="2:7" ht="13.5" thickBot="1" x14ac:dyDescent="0.25">
      <c r="B41" s="15" t="str">
        <f>[1]Data!C18</f>
        <v>Hammersmith and Fulham LB</v>
      </c>
      <c r="C41" s="17" t="s">
        <v>6</v>
      </c>
      <c r="D41" s="18" t="s">
        <v>5</v>
      </c>
      <c r="E41" s="16" t="s">
        <v>2</v>
      </c>
      <c r="F41" s="16" t="s">
        <v>3</v>
      </c>
      <c r="G41" s="19" t="s">
        <v>4</v>
      </c>
    </row>
    <row r="42" spans="2:7" ht="25.5" x14ac:dyDescent="0.2">
      <c r="B42" s="20" t="s">
        <v>1</v>
      </c>
      <c r="C42" s="21">
        <f>IF(([1]Data!G18+[1]Data!N18+[1]Data!U18+[1]Data!AB18)=0,"-",([1]Data!F18+[1]Data!M18+[1]Data!T18+[1]Data!AA18) / (IF([1]Data!AB18&lt;&gt;"",[1]Data!AB18,IF([1]Data!U18&lt;&gt;"",[1]Data!U18,IF([1]Data!N18&lt;&gt;"",[1]Data!N18,[1]Data!G18))))* 1000)</f>
        <v>504.55802410518623</v>
      </c>
      <c r="D42" s="24">
        <v>443.92697258785171</v>
      </c>
      <c r="E42" s="21">
        <v>513.13459112709825</v>
      </c>
      <c r="F42" s="21">
        <v>497.71151821862355</v>
      </c>
      <c r="G42" s="22">
        <v>493.00012979280785</v>
      </c>
    </row>
    <row r="43" spans="2:7" ht="26.25" thickBot="1" x14ac:dyDescent="0.25">
      <c r="B43" s="11" t="s">
        <v>0</v>
      </c>
      <c r="C43" s="12">
        <f>IF(([1]Data!I18+[1]Data!P18+[1]Data!W18+[1]Data!AD18)=0,"-",([1]Data!H18+[1]Data!O18+[1]Data!V18+[1]Data!AC18) / ([1]Data!I18+[1]Data!P18+[1]Data!W18+[1]Data!AD18))</f>
        <v>0.27553121318169588</v>
      </c>
      <c r="D43" s="13">
        <v>0.30096342310759638</v>
      </c>
      <c r="E43" s="12">
        <v>0.22662667646136647</v>
      </c>
      <c r="F43" s="12">
        <v>0.20534950766164903</v>
      </c>
      <c r="G43" s="14">
        <v>0.20729892525657573</v>
      </c>
    </row>
    <row r="44" spans="2:7" ht="13.5" thickBot="1" x14ac:dyDescent="0.25">
      <c r="B44" s="15" t="str">
        <f>[1]Data!C19</f>
        <v>Haringey LB</v>
      </c>
      <c r="C44" s="17" t="s">
        <v>6</v>
      </c>
      <c r="D44" s="18" t="s">
        <v>5</v>
      </c>
      <c r="E44" s="16" t="s">
        <v>2</v>
      </c>
      <c r="F44" s="16" t="s">
        <v>3</v>
      </c>
      <c r="G44" s="19" t="s">
        <v>4</v>
      </c>
    </row>
    <row r="45" spans="2:7" ht="25.5" x14ac:dyDescent="0.2">
      <c r="B45" s="20" t="s">
        <v>1</v>
      </c>
      <c r="C45" s="21">
        <f>IF(([1]Data!G19+[1]Data!N19+[1]Data!U19+[1]Data!AB19)=0,"-",([1]Data!F19+[1]Data!M19+[1]Data!T19+[1]Data!AA19) / (IF([1]Data!AB19&lt;&gt;"",[1]Data!AB19,IF([1]Data!U19&lt;&gt;"",[1]Data!U19,IF([1]Data!N19&lt;&gt;"",[1]Data!N19,[1]Data!G19))))* 1000)</f>
        <v>606.83357553326198</v>
      </c>
      <c r="D45" s="24">
        <v>650.91952582883584</v>
      </c>
      <c r="E45" s="21">
        <v>580.48761515036153</v>
      </c>
      <c r="F45" s="21">
        <v>533.74956004531714</v>
      </c>
      <c r="G45" s="22">
        <v>517.22854984894263</v>
      </c>
    </row>
    <row r="46" spans="2:7" ht="26.25" thickBot="1" x14ac:dyDescent="0.25">
      <c r="B46" s="11" t="s">
        <v>0</v>
      </c>
      <c r="C46" s="12">
        <f>IF(([1]Data!I19+[1]Data!P19+[1]Data!W19+[1]Data!AD19)=0,"-",([1]Data!H19+[1]Data!O19+[1]Data!V19+[1]Data!AC19) / ([1]Data!I19+[1]Data!P19+[1]Data!W19+[1]Data!AD19))</f>
        <v>0.27674245998283786</v>
      </c>
      <c r="D46" s="13">
        <v>0.25685157147447035</v>
      </c>
      <c r="E46" s="12">
        <v>0.31655345179078331</v>
      </c>
      <c r="F46" s="12">
        <v>0.3581409405345386</v>
      </c>
      <c r="G46" s="14">
        <v>0.37325447426160568</v>
      </c>
    </row>
    <row r="47" spans="2:7" ht="13.5" thickBot="1" x14ac:dyDescent="0.25">
      <c r="B47" s="15" t="str">
        <f>[1]Data!C20</f>
        <v>Harrow LB</v>
      </c>
      <c r="C47" s="17" t="s">
        <v>6</v>
      </c>
      <c r="D47" s="18" t="s">
        <v>5</v>
      </c>
      <c r="E47" s="16" t="s">
        <v>2</v>
      </c>
      <c r="F47" s="16" t="s">
        <v>3</v>
      </c>
      <c r="G47" s="19" t="s">
        <v>4</v>
      </c>
    </row>
    <row r="48" spans="2:7" ht="25.5" x14ac:dyDescent="0.2">
      <c r="B48" s="20" t="s">
        <v>1</v>
      </c>
      <c r="C48" s="21">
        <f>IF(([1]Data!G20+[1]Data!N20+[1]Data!U20+[1]Data!AB20)=0,"-",([1]Data!F20+[1]Data!M20+[1]Data!T20+[1]Data!AA20) / (IF([1]Data!AB20&lt;&gt;"",[1]Data!AB20,IF([1]Data!U20&lt;&gt;"",[1]Data!U20,IF([1]Data!N20&lt;&gt;"",[1]Data!N20,[1]Data!G20))))* 1000)</f>
        <v>507.88137549042233</v>
      </c>
      <c r="D48" s="24">
        <v>539.221316182382</v>
      </c>
      <c r="E48" s="21">
        <v>554.06360424028264</v>
      </c>
      <c r="F48" s="21">
        <v>489.15512150806268</v>
      </c>
      <c r="G48" s="22">
        <v>542.06749716102649</v>
      </c>
    </row>
    <row r="49" spans="2:7" ht="26.25" thickBot="1" x14ac:dyDescent="0.25">
      <c r="B49" s="11" t="s">
        <v>0</v>
      </c>
      <c r="C49" s="12">
        <f>IF(([1]Data!I20+[1]Data!P20+[1]Data!W20+[1]Data!AD20)=0,"-",([1]Data!H20+[1]Data!O20+[1]Data!V20+[1]Data!AC20) / ([1]Data!I20+[1]Data!P20+[1]Data!W20+[1]Data!AD20))</f>
        <v>0.49950533892812066</v>
      </c>
      <c r="D49" s="13">
        <v>0.48205105575535601</v>
      </c>
      <c r="E49" s="12">
        <v>0.44748567791215788</v>
      </c>
      <c r="F49" s="12">
        <v>0.49153042554447263</v>
      </c>
      <c r="G49" s="14">
        <v>0.45143639090161375</v>
      </c>
    </row>
    <row r="50" spans="2:7" ht="13.5" thickBot="1" x14ac:dyDescent="0.25">
      <c r="B50" s="15" t="str">
        <f>[1]Data!C21</f>
        <v>Havering LB</v>
      </c>
      <c r="C50" s="17" t="s">
        <v>6</v>
      </c>
      <c r="D50" s="18" t="s">
        <v>5</v>
      </c>
      <c r="E50" s="16" t="s">
        <v>2</v>
      </c>
      <c r="F50" s="16" t="s">
        <v>3</v>
      </c>
      <c r="G50" s="19" t="s">
        <v>4</v>
      </c>
    </row>
    <row r="51" spans="2:7" ht="25.5" x14ac:dyDescent="0.2">
      <c r="B51" s="20" t="s">
        <v>1</v>
      </c>
      <c r="C51" s="21">
        <f>IF(([1]Data!G21+[1]Data!N21+[1]Data!U21+[1]Data!AB21)=0,"-",([1]Data!F21+[1]Data!M21+[1]Data!T21+[1]Data!AA21) / (IF([1]Data!AB21&lt;&gt;"",[1]Data!AB21,IF([1]Data!U21&lt;&gt;"",[1]Data!U21,IF([1]Data!N21&lt;&gt;"",[1]Data!N21,[1]Data!G21))))* 1000)</f>
        <v>727.0684161490683</v>
      </c>
      <c r="D51" s="24">
        <v>645.68500349196859</v>
      </c>
      <c r="E51" s="21">
        <v>636.36936043629157</v>
      </c>
      <c r="F51" s="21">
        <v>697.29726431804761</v>
      </c>
      <c r="G51" s="22">
        <v>670.9597913796498</v>
      </c>
    </row>
    <row r="52" spans="2:7" ht="26.25" thickBot="1" x14ac:dyDescent="0.25">
      <c r="B52" s="11" t="s">
        <v>0</v>
      </c>
      <c r="C52" s="12">
        <f>IF(([1]Data!I21+[1]Data!P21+[1]Data!W21+[1]Data!AD21)=0,"-",([1]Data!H21+[1]Data!O21+[1]Data!V21+[1]Data!AC21) / ([1]Data!I21+[1]Data!P21+[1]Data!W21+[1]Data!AD21))</f>
        <v>0.3087607271616214</v>
      </c>
      <c r="D52" s="13">
        <v>0.35472683697009072</v>
      </c>
      <c r="E52" s="12">
        <v>0.34597949847094406</v>
      </c>
      <c r="F52" s="12">
        <v>0.31513800183226925</v>
      </c>
      <c r="G52" s="14">
        <v>0.32423535039377011</v>
      </c>
    </row>
    <row r="53" spans="2:7" ht="13.5" thickBot="1" x14ac:dyDescent="0.25">
      <c r="B53" s="15" t="str">
        <f>[1]Data!C22</f>
        <v>Hillingdon LB</v>
      </c>
      <c r="C53" s="17" t="s">
        <v>6</v>
      </c>
      <c r="D53" s="18" t="s">
        <v>5</v>
      </c>
      <c r="E53" s="16" t="s">
        <v>2</v>
      </c>
      <c r="F53" s="16" t="s">
        <v>3</v>
      </c>
      <c r="G53" s="19" t="s">
        <v>4</v>
      </c>
    </row>
    <row r="54" spans="2:7" ht="25.5" x14ac:dyDescent="0.2">
      <c r="B54" s="20" t="s">
        <v>1</v>
      </c>
      <c r="C54" s="21">
        <f>IF(([1]Data!G22+[1]Data!N22+[1]Data!U22+[1]Data!AB22)=0,"-",([1]Data!F22+[1]Data!M22+[1]Data!T22+[1]Data!AA22) / (IF([1]Data!AB22&lt;&gt;"",[1]Data!AB22,IF([1]Data!U22&lt;&gt;"",[1]Data!U22,IF([1]Data!N22&lt;&gt;"",[1]Data!N22,[1]Data!G22))))* 1000)</f>
        <v>566.70816703129458</v>
      </c>
      <c r="D54" s="24">
        <v>558.76392857142855</v>
      </c>
      <c r="E54" s="21">
        <v>531.11984724292108</v>
      </c>
      <c r="F54" s="21">
        <v>534.46476256595383</v>
      </c>
      <c r="G54" s="22">
        <v>494.5554919929649</v>
      </c>
    </row>
    <row r="55" spans="2:7" ht="26.25" thickBot="1" x14ac:dyDescent="0.25">
      <c r="B55" s="11" t="s">
        <v>0</v>
      </c>
      <c r="C55" s="12">
        <f>IF(([1]Data!I22+[1]Data!P22+[1]Data!W22+[1]Data!AD22)=0,"-",([1]Data!H22+[1]Data!O22+[1]Data!V22+[1]Data!AC22) / ([1]Data!I22+[1]Data!P22+[1]Data!W22+[1]Data!AD22))</f>
        <v>0.43158870772313124</v>
      </c>
      <c r="D55" s="13">
        <v>0.43417660884003212</v>
      </c>
      <c r="E55" s="12">
        <v>0.4304105844629354</v>
      </c>
      <c r="F55" s="12">
        <v>0.43148652717605362</v>
      </c>
      <c r="G55" s="14">
        <v>0.43833361577763291</v>
      </c>
    </row>
    <row r="56" spans="2:7" ht="13.5" thickBot="1" x14ac:dyDescent="0.25">
      <c r="B56" s="15" t="str">
        <f>[1]Data!C23</f>
        <v>Hounslow LB</v>
      </c>
      <c r="C56" s="17" t="s">
        <v>6</v>
      </c>
      <c r="D56" s="18" t="s">
        <v>5</v>
      </c>
      <c r="E56" s="16" t="s">
        <v>2</v>
      </c>
      <c r="F56" s="16" t="s">
        <v>3</v>
      </c>
      <c r="G56" s="19" t="s">
        <v>4</v>
      </c>
    </row>
    <row r="57" spans="2:7" ht="25.5" x14ac:dyDescent="0.2">
      <c r="B57" s="20" t="s">
        <v>1</v>
      </c>
      <c r="C57" s="21">
        <f>IF(([1]Data!G23+[1]Data!N23+[1]Data!U23+[1]Data!AB23)=0,"-",([1]Data!F23+[1]Data!M23+[1]Data!T23+[1]Data!AA23) / (IF([1]Data!AB23&lt;&gt;"",[1]Data!AB23,IF([1]Data!U23&lt;&gt;"",[1]Data!U23,IF([1]Data!N23&lt;&gt;"",[1]Data!N23,[1]Data!G23))))* 1000)</f>
        <v>635.20550935550932</v>
      </c>
      <c r="D57" s="24">
        <v>615.10713549185402</v>
      </c>
      <c r="E57" s="21">
        <v>611.26106557377045</v>
      </c>
      <c r="F57" s="21">
        <v>611.12662324445341</v>
      </c>
      <c r="G57" s="22">
        <v>596.64339507429281</v>
      </c>
    </row>
    <row r="58" spans="2:7" ht="26.25" thickBot="1" x14ac:dyDescent="0.25">
      <c r="B58" s="11" t="s">
        <v>0</v>
      </c>
      <c r="C58" s="12">
        <f>IF(([1]Data!I23+[1]Data!P23+[1]Data!W23+[1]Data!AD23)=0,"-",([1]Data!H23+[1]Data!O23+[1]Data!V23+[1]Data!AC23) / ([1]Data!I23+[1]Data!P23+[1]Data!W23+[1]Data!AD23))</f>
        <v>0.34753621306700666</v>
      </c>
      <c r="D58" s="13">
        <v>0.35376216602934552</v>
      </c>
      <c r="E58" s="12">
        <v>0.35046367548725776</v>
      </c>
      <c r="F58" s="12">
        <v>0.35139358299912077</v>
      </c>
      <c r="G58" s="14">
        <v>0.34468242652936837</v>
      </c>
    </row>
    <row r="59" spans="2:7" ht="13.5" thickBot="1" x14ac:dyDescent="0.25">
      <c r="B59" s="15" t="str">
        <f>[1]Data!C24</f>
        <v>Islington LB</v>
      </c>
      <c r="C59" s="17" t="s">
        <v>6</v>
      </c>
      <c r="D59" s="18" t="s">
        <v>5</v>
      </c>
      <c r="E59" s="16" t="s">
        <v>2</v>
      </c>
      <c r="F59" s="16" t="s">
        <v>3</v>
      </c>
      <c r="G59" s="19" t="s">
        <v>4</v>
      </c>
    </row>
    <row r="60" spans="2:7" ht="25.5" x14ac:dyDescent="0.2">
      <c r="B60" s="20" t="s">
        <v>1</v>
      </c>
      <c r="C60" s="21">
        <f>IF(([1]Data!G24+[1]Data!N24+[1]Data!U24+[1]Data!AB24)=0,"-",([1]Data!F24+[1]Data!M24+[1]Data!T24+[1]Data!AA24) / (IF([1]Data!AB24&lt;&gt;"",[1]Data!AB24,IF([1]Data!U24&lt;&gt;"",[1]Data!U24,IF([1]Data!N24&lt;&gt;"",[1]Data!N24,[1]Data!G24))))* 1000)</f>
        <v>452.8123123304191</v>
      </c>
      <c r="D60" s="24">
        <v>415.77104489471594</v>
      </c>
      <c r="E60" s="21">
        <v>417.83198146341459</v>
      </c>
      <c r="F60" s="21">
        <v>394.63569445783145</v>
      </c>
      <c r="G60" s="22">
        <v>388.37105253012049</v>
      </c>
    </row>
    <row r="61" spans="2:7" ht="26.25" thickBot="1" x14ac:dyDescent="0.25">
      <c r="B61" s="11" t="s">
        <v>0</v>
      </c>
      <c r="C61" s="12">
        <f>IF(([1]Data!I24+[1]Data!P24+[1]Data!W24+[1]Data!AD24)=0,"-",([1]Data!H24+[1]Data!O24+[1]Data!V24+[1]Data!AC24) / ([1]Data!I24+[1]Data!P24+[1]Data!W24+[1]Data!AD24))</f>
        <v>0.30414015985856518</v>
      </c>
      <c r="D61" s="13">
        <v>0.32192168762816276</v>
      </c>
      <c r="E61" s="12">
        <v>0.31427850767221749</v>
      </c>
      <c r="F61" s="12">
        <v>0.32681436424755161</v>
      </c>
      <c r="G61" s="14">
        <v>0.32804627690062266</v>
      </c>
    </row>
    <row r="62" spans="2:7" ht="13.5" thickBot="1" x14ac:dyDescent="0.25">
      <c r="B62" s="15" t="str">
        <f>[1]Data!C25</f>
        <v>Lambeth LB</v>
      </c>
      <c r="C62" s="17" t="s">
        <v>6</v>
      </c>
      <c r="D62" s="18" t="s">
        <v>5</v>
      </c>
      <c r="E62" s="16" t="s">
        <v>2</v>
      </c>
      <c r="F62" s="16" t="s">
        <v>3</v>
      </c>
      <c r="G62" s="19" t="s">
        <v>4</v>
      </c>
    </row>
    <row r="63" spans="2:7" ht="25.5" x14ac:dyDescent="0.2">
      <c r="B63" s="20" t="s">
        <v>1</v>
      </c>
      <c r="C63" s="21">
        <f>IF(([1]Data!G25+[1]Data!N25+[1]Data!U25+[1]Data!AB25)=0,"-",([1]Data!F25+[1]Data!M25+[1]Data!T25+[1]Data!AA25) / (IF([1]Data!AB25&lt;&gt;"",[1]Data!AB25,IF([1]Data!U25&lt;&gt;"",[1]Data!U25,IF([1]Data!N25&lt;&gt;"",[1]Data!N25,[1]Data!G25))))* 1000)</f>
        <v>457.51697236653865</v>
      </c>
      <c r="D63" s="24">
        <v>449.95663129577048</v>
      </c>
      <c r="E63" s="21">
        <v>531.89148716807597</v>
      </c>
      <c r="F63" s="21">
        <v>539.7089852628493</v>
      </c>
      <c r="G63" s="22">
        <v>448.59961360803572</v>
      </c>
    </row>
    <row r="64" spans="2:7" ht="26.25" thickBot="1" x14ac:dyDescent="0.25">
      <c r="B64" s="11" t="s">
        <v>0</v>
      </c>
      <c r="C64" s="12">
        <f>IF(([1]Data!I25+[1]Data!P25+[1]Data!W25+[1]Data!AD25)=0,"-",([1]Data!H25+[1]Data!O25+[1]Data!V25+[1]Data!AC25) / ([1]Data!I25+[1]Data!P25+[1]Data!W25+[1]Data!AD25))</f>
        <v>0.28307058629612408</v>
      </c>
      <c r="D64" s="13">
        <v>0.27890555146186624</v>
      </c>
      <c r="E64" s="12">
        <v>0.22759090962947645</v>
      </c>
      <c r="F64" s="12">
        <v>0.21136092825347905</v>
      </c>
      <c r="G64" s="14">
        <v>0.28287568782844297</v>
      </c>
    </row>
    <row r="65" spans="2:7" ht="13.5" thickBot="1" x14ac:dyDescent="0.25">
      <c r="B65" s="15" t="str">
        <f>[1]Data!C26</f>
        <v>Lewisham LB</v>
      </c>
      <c r="C65" s="17" t="s">
        <v>6</v>
      </c>
      <c r="D65" s="18" t="s">
        <v>5</v>
      </c>
      <c r="E65" s="16" t="s">
        <v>2</v>
      </c>
      <c r="F65" s="16" t="s">
        <v>3</v>
      </c>
      <c r="G65" s="19" t="s">
        <v>4</v>
      </c>
    </row>
    <row r="66" spans="2:7" ht="25.5" x14ac:dyDescent="0.2">
      <c r="B66" s="20" t="s">
        <v>1</v>
      </c>
      <c r="C66" s="21">
        <f>IF(([1]Data!G26+[1]Data!N26+[1]Data!U26+[1]Data!AB26)=0,"-",([1]Data!F26+[1]Data!M26+[1]Data!T26+[1]Data!AA26) / (IF([1]Data!AB26&lt;&gt;"",[1]Data!AB26,IF([1]Data!U26&lt;&gt;"",[1]Data!U26,IF([1]Data!N26&lt;&gt;"",[1]Data!N26,[1]Data!G26))))* 1000)</f>
        <v>761.99120719032203</v>
      </c>
      <c r="D66" s="24">
        <v>767.97988319932301</v>
      </c>
      <c r="E66" s="21">
        <v>734.70770389480674</v>
      </c>
      <c r="F66" s="21">
        <v>725.29250660283924</v>
      </c>
      <c r="G66" s="22">
        <v>731.5</v>
      </c>
    </row>
    <row r="67" spans="2:7" ht="26.25" thickBot="1" x14ac:dyDescent="0.25">
      <c r="B67" s="11" t="s">
        <v>0</v>
      </c>
      <c r="C67" s="12">
        <f>IF(([1]Data!I26+[1]Data!P26+[1]Data!W26+[1]Data!AD26)=0,"-",([1]Data!H26+[1]Data!O26+[1]Data!V26+[1]Data!AC26) / ([1]Data!I26+[1]Data!P26+[1]Data!W26+[1]Data!AD26))</f>
        <v>0.18097340811928733</v>
      </c>
      <c r="D67" s="13">
        <v>0.17154871215778852</v>
      </c>
      <c r="E67" s="12">
        <v>0.20026758125417496</v>
      </c>
      <c r="F67" s="12">
        <v>0.17662004577589582</v>
      </c>
      <c r="G67" s="14">
        <v>0.17050000000000001</v>
      </c>
    </row>
    <row r="68" spans="2:7" ht="13.5" thickBot="1" x14ac:dyDescent="0.25">
      <c r="B68" s="15" t="str">
        <f>[1]Data!C27</f>
        <v>Merton LB</v>
      </c>
      <c r="C68" s="17" t="s">
        <v>6</v>
      </c>
      <c r="D68" s="18" t="s">
        <v>5</v>
      </c>
      <c r="E68" s="16" t="s">
        <v>2</v>
      </c>
      <c r="F68" s="16" t="s">
        <v>3</v>
      </c>
      <c r="G68" s="19" t="s">
        <v>4</v>
      </c>
    </row>
    <row r="69" spans="2:7" ht="25.5" x14ac:dyDescent="0.2">
      <c r="B69" s="20" t="s">
        <v>1</v>
      </c>
      <c r="C69" s="21">
        <f>IF(([1]Data!G27+[1]Data!N27+[1]Data!U27+[1]Data!AB27)=0,"-",([1]Data!F27+[1]Data!M27+[1]Data!T27+[1]Data!AA27) / (IF([1]Data!AB27&lt;&gt;"",[1]Data!AB27,IF([1]Data!U27&lt;&gt;"",[1]Data!U27,IF([1]Data!N27&lt;&gt;"",[1]Data!N27,[1]Data!G27))))* 1000)</f>
        <v>559.51028444224585</v>
      </c>
      <c r="D69" s="24">
        <v>534.04079700356135</v>
      </c>
      <c r="E69" s="21">
        <v>502.6082173754113</v>
      </c>
      <c r="F69" s="21">
        <v>503.68250848690587</v>
      </c>
      <c r="G69" s="22">
        <v>548.8680177012609</v>
      </c>
    </row>
    <row r="70" spans="2:7" ht="26.25" thickBot="1" x14ac:dyDescent="0.25">
      <c r="B70" s="11" t="s">
        <v>0</v>
      </c>
      <c r="C70" s="12">
        <f>IF(([1]Data!I27+[1]Data!P27+[1]Data!W27+[1]Data!AD27)=0,"-",([1]Data!H27+[1]Data!O27+[1]Data!V27+[1]Data!AC27) / ([1]Data!I27+[1]Data!P27+[1]Data!W27+[1]Data!AD27))</f>
        <v>0.364460625975778</v>
      </c>
      <c r="D70" s="13">
        <v>0.37311312233240801</v>
      </c>
      <c r="E70" s="12">
        <v>0.38861900621710882</v>
      </c>
      <c r="F70" s="12">
        <v>0.38873275116610745</v>
      </c>
      <c r="G70" s="14">
        <v>0.37476327311192414</v>
      </c>
    </row>
    <row r="71" spans="2:7" ht="13.5" thickBot="1" x14ac:dyDescent="0.25">
      <c r="B71" s="15" t="str">
        <f>[1]Data!C28</f>
        <v>Newham LB</v>
      </c>
      <c r="C71" s="17" t="s">
        <v>6</v>
      </c>
      <c r="D71" s="18" t="s">
        <v>5</v>
      </c>
      <c r="E71" s="16" t="s">
        <v>2</v>
      </c>
      <c r="F71" s="16" t="s">
        <v>3</v>
      </c>
      <c r="G71" s="19" t="s">
        <v>4</v>
      </c>
    </row>
    <row r="72" spans="2:7" ht="25.5" x14ac:dyDescent="0.2">
      <c r="B72" s="20" t="s">
        <v>1</v>
      </c>
      <c r="C72" s="21">
        <f>IF(([1]Data!G28+[1]Data!N28+[1]Data!U28+[1]Data!AB28)=0,"-",([1]Data!F28+[1]Data!M28+[1]Data!T28+[1]Data!AA28) / (IF([1]Data!AB28&lt;&gt;"",[1]Data!AB28,IF([1]Data!U28&lt;&gt;"",[1]Data!U28,IF([1]Data!N28&lt;&gt;"",[1]Data!N28,[1]Data!G28))))* 1000)</f>
        <v>906.30895608628646</v>
      </c>
      <c r="D72" s="24">
        <v>757.54788516746407</v>
      </c>
      <c r="E72" s="21">
        <v>776.11814226258036</v>
      </c>
      <c r="F72" s="21">
        <v>762.36698803006402</v>
      </c>
      <c r="G72" s="22">
        <v>897.1709678018002</v>
      </c>
    </row>
    <row r="73" spans="2:7" ht="26.25" thickBot="1" x14ac:dyDescent="0.25">
      <c r="B73" s="11" t="s">
        <v>0</v>
      </c>
      <c r="C73" s="12">
        <f>IF(([1]Data!I28+[1]Data!P28+[1]Data!W28+[1]Data!AD28)=0,"-",([1]Data!H28+[1]Data!O28+[1]Data!V28+[1]Data!AC28) / ([1]Data!I28+[1]Data!P28+[1]Data!W28+[1]Data!AD28))</f>
        <v>0.14918162482042033</v>
      </c>
      <c r="D73" s="13">
        <v>0.22660070041096461</v>
      </c>
      <c r="E73" s="12">
        <v>0.21037495232727124</v>
      </c>
      <c r="F73" s="12">
        <v>0.17650115561056218</v>
      </c>
      <c r="G73" s="14">
        <v>0.17156201860401749</v>
      </c>
    </row>
    <row r="74" spans="2:7" ht="13.5" thickBot="1" x14ac:dyDescent="0.25">
      <c r="B74" s="15" t="str">
        <f>[1]Data!C29</f>
        <v>Redbridge LB</v>
      </c>
      <c r="C74" s="17" t="s">
        <v>6</v>
      </c>
      <c r="D74" s="18" t="s">
        <v>5</v>
      </c>
      <c r="E74" s="16" t="s">
        <v>2</v>
      </c>
      <c r="F74" s="16" t="s">
        <v>3</v>
      </c>
      <c r="G74" s="19" t="s">
        <v>4</v>
      </c>
    </row>
    <row r="75" spans="2:7" ht="25.5" x14ac:dyDescent="0.2">
      <c r="B75" s="20" t="s">
        <v>1</v>
      </c>
      <c r="C75" s="21">
        <f>IF(([1]Data!G29+[1]Data!N29+[1]Data!U29+[1]Data!AB29)=0,"-",([1]Data!F29+[1]Data!M29+[1]Data!T29+[1]Data!AA29) / (IF([1]Data!AB29&lt;&gt;"",[1]Data!AB29,IF([1]Data!U29&lt;&gt;"",[1]Data!U29,IF([1]Data!N29&lt;&gt;"",[1]Data!N29,[1]Data!G29))))* 1000)</f>
        <v>738.99447086801433</v>
      </c>
      <c r="D75" s="24">
        <v>665.83888339920952</v>
      </c>
      <c r="E75" s="21">
        <v>684.13977172094849</v>
      </c>
      <c r="F75" s="21">
        <v>714.35973273066725</v>
      </c>
      <c r="G75" s="22">
        <v>744.14385378795328</v>
      </c>
    </row>
    <row r="76" spans="2:7" ht="26.25" thickBot="1" x14ac:dyDescent="0.25">
      <c r="B76" s="11" t="s">
        <v>0</v>
      </c>
      <c r="C76" s="12">
        <f>IF(([1]Data!I29+[1]Data!P29+[1]Data!W29+[1]Data!AD29)=0,"-",([1]Data!H29+[1]Data!O29+[1]Data!V29+[1]Data!AC29) / ([1]Data!I29+[1]Data!P29+[1]Data!W29+[1]Data!AD29))</f>
        <v>0.27563674105249547</v>
      </c>
      <c r="D76" s="13">
        <v>0.3253413885725972</v>
      </c>
      <c r="E76" s="12">
        <v>0.29441800595655487</v>
      </c>
      <c r="F76" s="12">
        <v>0.29322121114402377</v>
      </c>
      <c r="G76" s="14">
        <v>0.28687031526611168</v>
      </c>
    </row>
    <row r="77" spans="2:7" ht="13.5" thickBot="1" x14ac:dyDescent="0.25">
      <c r="B77" s="15" t="str">
        <f>[1]Data!C30</f>
        <v>Richmond upon Thames LB</v>
      </c>
      <c r="C77" s="17" t="s">
        <v>6</v>
      </c>
      <c r="D77" s="18" t="s">
        <v>5</v>
      </c>
      <c r="E77" s="16" t="s">
        <v>2</v>
      </c>
      <c r="F77" s="16" t="s">
        <v>3</v>
      </c>
      <c r="G77" s="19" t="s">
        <v>4</v>
      </c>
    </row>
    <row r="78" spans="2:7" ht="25.5" x14ac:dyDescent="0.2">
      <c r="B78" s="20" t="s">
        <v>1</v>
      </c>
      <c r="C78" s="21">
        <f>IF(([1]Data!G30+[1]Data!N30+[1]Data!U30+[1]Data!AB30)=0,"-",([1]Data!F30+[1]Data!M30+[1]Data!T30+[1]Data!AA30) / (IF([1]Data!AB30&lt;&gt;"",[1]Data!AB30,IF([1]Data!U30&lt;&gt;"",[1]Data!U30,IF([1]Data!N30&lt;&gt;"",[1]Data!N30,[1]Data!G30))))* 1000)</f>
        <v>533.16388344760037</v>
      </c>
      <c r="D78" s="24">
        <v>505.82082011227737</v>
      </c>
      <c r="E78" s="21">
        <v>495.75182313749247</v>
      </c>
      <c r="F78" s="21">
        <v>534.50026563631957</v>
      </c>
      <c r="G78" s="22">
        <v>530.78625090557841</v>
      </c>
    </row>
    <row r="79" spans="2:7" ht="26.25" thickBot="1" x14ac:dyDescent="0.25">
      <c r="B79" s="11" t="s">
        <v>0</v>
      </c>
      <c r="C79" s="12">
        <f>IF(([1]Data!I30+[1]Data!P30+[1]Data!W30+[1]Data!AD30)=0,"-",([1]Data!H30+[1]Data!O30+[1]Data!V30+[1]Data!AC30) / ([1]Data!I30+[1]Data!P30+[1]Data!W30+[1]Data!AD30))</f>
        <v>0.43358014210329082</v>
      </c>
      <c r="D79" s="13">
        <v>0.44718335586332086</v>
      </c>
      <c r="E79" s="12">
        <v>0.46031263015189866</v>
      </c>
      <c r="F79" s="12">
        <v>0.43286102320620717</v>
      </c>
      <c r="G79" s="14">
        <v>0.41193352537296407</v>
      </c>
    </row>
    <row r="80" spans="2:7" ht="13.5" thickBot="1" x14ac:dyDescent="0.25">
      <c r="B80" s="15" t="str">
        <f>[1]Data!C31</f>
        <v>Royal Borough of Kensington and Chelsea</v>
      </c>
      <c r="C80" s="17" t="s">
        <v>6</v>
      </c>
      <c r="D80" s="18" t="s">
        <v>5</v>
      </c>
      <c r="E80" s="16" t="s">
        <v>2</v>
      </c>
      <c r="F80" s="16" t="s">
        <v>3</v>
      </c>
      <c r="G80" s="19" t="s">
        <v>4</v>
      </c>
    </row>
    <row r="81" spans="2:7" ht="25.5" x14ac:dyDescent="0.2">
      <c r="B81" s="20" t="s">
        <v>1</v>
      </c>
      <c r="C81" s="21">
        <f>IF(([1]Data!G31+[1]Data!N31+[1]Data!U31+[1]Data!AB31)=0,"-",([1]Data!F31+[1]Data!M31+[1]Data!T31+[1]Data!AA31) / (IF([1]Data!AB31&lt;&gt;"",[1]Data!AB31,IF([1]Data!U31&lt;&gt;"",[1]Data!U31,IF([1]Data!N31&lt;&gt;"",[1]Data!N31,[1]Data!G31))))* 1000)</f>
        <v>437.85953959484345</v>
      </c>
      <c r="D81" s="24">
        <v>402.51331654840925</v>
      </c>
      <c r="E81" s="21">
        <v>446.21015789473682</v>
      </c>
      <c r="F81" s="21">
        <v>458.09662552851103</v>
      </c>
      <c r="G81" s="22">
        <v>465.82049708604728</v>
      </c>
    </row>
    <row r="82" spans="2:7" ht="26.25" thickBot="1" x14ac:dyDescent="0.25">
      <c r="B82" s="11" t="s">
        <v>0</v>
      </c>
      <c r="C82" s="12">
        <f>IF(([1]Data!I31+[1]Data!P31+[1]Data!W31+[1]Data!AD31)=0,"-",([1]Data!H31+[1]Data!O31+[1]Data!V31+[1]Data!AC31) / ([1]Data!I31+[1]Data!P31+[1]Data!W31+[1]Data!AD31))</f>
        <v>0.31892420019611617</v>
      </c>
      <c r="D82" s="13">
        <v>0.33704010374648452</v>
      </c>
      <c r="E82" s="12">
        <v>0.26442484315721854</v>
      </c>
      <c r="F82" s="12">
        <v>0.25446749651903505</v>
      </c>
      <c r="G82" s="14">
        <v>0.25305466263277099</v>
      </c>
    </row>
    <row r="83" spans="2:7" ht="13.5" thickBot="1" x14ac:dyDescent="0.25">
      <c r="B83" s="15" t="str">
        <f>[1]Data!C32</f>
        <v xml:space="preserve">Royal Borough of Kingston upon Thames </v>
      </c>
      <c r="C83" s="17" t="s">
        <v>6</v>
      </c>
      <c r="D83" s="18" t="s">
        <v>5</v>
      </c>
      <c r="E83" s="16" t="s">
        <v>2</v>
      </c>
      <c r="F83" s="16" t="s">
        <v>3</v>
      </c>
      <c r="G83" s="19" t="s">
        <v>4</v>
      </c>
    </row>
    <row r="84" spans="2:7" ht="25.5" x14ac:dyDescent="0.2">
      <c r="B84" s="20" t="s">
        <v>1</v>
      </c>
      <c r="C84" s="21">
        <f>IF(([1]Data!G32+[1]Data!N32+[1]Data!U32+[1]Data!AB32)=0,"-",([1]Data!F32+[1]Data!M32+[1]Data!T32+[1]Data!AA32) / (IF([1]Data!AB32&lt;&gt;"",[1]Data!AB32,IF([1]Data!U32&lt;&gt;"",[1]Data!U32,IF([1]Data!N32&lt;&gt;"",[1]Data!N32,[1]Data!G32))))* 1000)</f>
        <v>483.24565453137097</v>
      </c>
      <c r="D84" s="24">
        <v>485.76679018063919</v>
      </c>
      <c r="E84" s="21">
        <v>488.21313038130381</v>
      </c>
      <c r="F84" s="21">
        <v>505.25868034292722</v>
      </c>
      <c r="G84" s="22">
        <v>514.05999999999995</v>
      </c>
    </row>
    <row r="85" spans="2:7" ht="26.25" thickBot="1" x14ac:dyDescent="0.25">
      <c r="B85" s="11" t="s">
        <v>0</v>
      </c>
      <c r="C85" s="12">
        <f>IF(([1]Data!I32+[1]Data!P32+[1]Data!W32+[1]Data!AD32)=0,"-",([1]Data!H32+[1]Data!O32+[1]Data!V32+[1]Data!AC32) / ([1]Data!I32+[1]Data!P32+[1]Data!W32+[1]Data!AD32))</f>
        <v>0.47404985834580182</v>
      </c>
      <c r="D85" s="13">
        <v>0.46790130543053587</v>
      </c>
      <c r="E85" s="12">
        <v>0.4631285165563675</v>
      </c>
      <c r="F85" s="12">
        <v>0.46294520948743123</v>
      </c>
      <c r="G85" s="14">
        <v>0.46</v>
      </c>
    </row>
    <row r="86" spans="2:7" ht="13.5" thickBot="1" x14ac:dyDescent="0.25">
      <c r="B86" s="15" t="str">
        <f>[1]Data!C33</f>
        <v>Southwark LB</v>
      </c>
      <c r="C86" s="17" t="s">
        <v>6</v>
      </c>
      <c r="D86" s="18" t="s">
        <v>5</v>
      </c>
      <c r="E86" s="16" t="s">
        <v>2</v>
      </c>
      <c r="F86" s="16" t="s">
        <v>3</v>
      </c>
      <c r="G86" s="19" t="s">
        <v>4</v>
      </c>
    </row>
    <row r="87" spans="2:7" ht="25.5" x14ac:dyDescent="0.2">
      <c r="B87" s="20" t="s">
        <v>1</v>
      </c>
      <c r="C87" s="21">
        <f>IF(([1]Data!G33+[1]Data!N33+[1]Data!U33+[1]Data!AB33)=0,"-",([1]Data!F33+[1]Data!M33+[1]Data!T33+[1]Data!AA33) / (IF([1]Data!AB33&lt;&gt;"",[1]Data!AB33,IF([1]Data!U33&lt;&gt;"",[1]Data!U33,IF([1]Data!N33&lt;&gt;"",[1]Data!N33,[1]Data!G33))))* 1000)</f>
        <v>648.84070608586251</v>
      </c>
      <c r="D87" s="24">
        <v>602.00620173180425</v>
      </c>
      <c r="E87" s="21">
        <v>572.47791515338838</v>
      </c>
      <c r="F87" s="21">
        <v>546.83953901249629</v>
      </c>
      <c r="G87" s="22">
        <v>554.61050670527288</v>
      </c>
    </row>
    <row r="88" spans="2:7" ht="26.25" thickBot="1" x14ac:dyDescent="0.25">
      <c r="B88" s="11" t="s">
        <v>0</v>
      </c>
      <c r="C88" s="12">
        <f>IF(([1]Data!I33+[1]Data!P33+[1]Data!W33+[1]Data!AD33)=0,"-",([1]Data!H33+[1]Data!O33+[1]Data!V33+[1]Data!AC33) / ([1]Data!I33+[1]Data!P33+[1]Data!W33+[1]Data!AD33))</f>
        <v>0.25142764945788676</v>
      </c>
      <c r="D88" s="13">
        <v>0.27280310609456443</v>
      </c>
      <c r="E88" s="12">
        <v>0.30382880701042164</v>
      </c>
      <c r="F88" s="12">
        <v>0.34300654792515689</v>
      </c>
      <c r="G88" s="14">
        <v>0.34580455710730446</v>
      </c>
    </row>
    <row r="89" spans="2:7" ht="13.5" thickBot="1" x14ac:dyDescent="0.25">
      <c r="B89" s="15" t="str">
        <f>[1]Data!C34</f>
        <v>Sutton LB</v>
      </c>
      <c r="C89" s="17" t="s">
        <v>6</v>
      </c>
      <c r="D89" s="18" t="s">
        <v>5</v>
      </c>
      <c r="E89" s="16" t="s">
        <v>2</v>
      </c>
      <c r="F89" s="16" t="s">
        <v>3</v>
      </c>
      <c r="G89" s="19" t="s">
        <v>4</v>
      </c>
    </row>
    <row r="90" spans="2:7" ht="25.5" x14ac:dyDescent="0.2">
      <c r="B90" s="20" t="s">
        <v>1</v>
      </c>
      <c r="C90" s="21">
        <f>IF(([1]Data!G34+[1]Data!N34+[1]Data!U34+[1]Data!AB34)=0,"-",([1]Data!F34+[1]Data!M34+[1]Data!T34+[1]Data!AA34) / (IF([1]Data!AB34&lt;&gt;"",[1]Data!AB34,IF([1]Data!U34&lt;&gt;"",[1]Data!U34,IF([1]Data!N34&lt;&gt;"",[1]Data!N34,[1]Data!G34))))* 1000)</f>
        <v>605.1908224674022</v>
      </c>
      <c r="D90" s="24">
        <v>590.74555182281949</v>
      </c>
      <c r="E90" s="21">
        <v>583.06171003717475</v>
      </c>
      <c r="F90" s="21">
        <v>576.7991358024691</v>
      </c>
      <c r="G90" s="22">
        <v>565.35209876543217</v>
      </c>
    </row>
    <row r="91" spans="2:7" ht="26.25" thickBot="1" x14ac:dyDescent="0.25">
      <c r="B91" s="11" t="s">
        <v>0</v>
      </c>
      <c r="C91" s="12">
        <f>IF(([1]Data!I34+[1]Data!P34+[1]Data!W34+[1]Data!AD34)=0,"-",([1]Data!H34+[1]Data!O34+[1]Data!V34+[1]Data!AC34) / ([1]Data!I34+[1]Data!P34+[1]Data!W34+[1]Data!AD34))</f>
        <v>0.37548410635525842</v>
      </c>
      <c r="D91" s="13">
        <v>0.37365503272141909</v>
      </c>
      <c r="E91" s="12">
        <v>0.3652932133175294</v>
      </c>
      <c r="F91" s="12">
        <v>0.37055298319812296</v>
      </c>
      <c r="G91" s="14">
        <v>0.37568862904044892</v>
      </c>
    </row>
    <row r="92" spans="2:7" ht="13.5" thickBot="1" x14ac:dyDescent="0.25">
      <c r="B92" s="15" t="str">
        <f>[1]Data!C35</f>
        <v>Tower Hamlets LB</v>
      </c>
      <c r="C92" s="17" t="s">
        <v>6</v>
      </c>
      <c r="D92" s="18" t="s">
        <v>5</v>
      </c>
      <c r="E92" s="16" t="s">
        <v>2</v>
      </c>
      <c r="F92" s="16" t="s">
        <v>3</v>
      </c>
      <c r="G92" s="19" t="s">
        <v>4</v>
      </c>
    </row>
    <row r="93" spans="2:7" ht="25.5" x14ac:dyDescent="0.2">
      <c r="B93" s="20" t="s">
        <v>1</v>
      </c>
      <c r="C93" s="21">
        <f>IF(([1]Data!G35+[1]Data!N35+[1]Data!U35+[1]Data!AB35)=0,"-",([1]Data!F35+[1]Data!M35+[1]Data!T35+[1]Data!AA35) / (IF([1]Data!AB35&lt;&gt;"",[1]Data!AB35,IF([1]Data!U35&lt;&gt;"",[1]Data!U35,IF([1]Data!N35&lt;&gt;"",[1]Data!N35,[1]Data!G35))))* 1000)</f>
        <v>460.13969035955262</v>
      </c>
      <c r="D93" s="24">
        <v>422.73472197389594</v>
      </c>
      <c r="E93" s="21">
        <v>418.21938421282169</v>
      </c>
      <c r="F93" s="21">
        <v>418.0483621497317</v>
      </c>
      <c r="G93" s="22">
        <v>438.66323992845582</v>
      </c>
    </row>
    <row r="94" spans="2:7" ht="26.25" thickBot="1" x14ac:dyDescent="0.25">
      <c r="B94" s="11" t="s">
        <v>0</v>
      </c>
      <c r="C94" s="12">
        <f>IF(([1]Data!I35+[1]Data!P35+[1]Data!W35+[1]Data!AD35)=0,"-",([1]Data!H35+[1]Data!O35+[1]Data!V35+[1]Data!AC35) / ([1]Data!I35+[1]Data!P35+[1]Data!W35+[1]Data!AD35))</f>
        <v>0.24557707258067202</v>
      </c>
      <c r="D94" s="13">
        <v>0.27129607670089734</v>
      </c>
      <c r="E94" s="12">
        <v>0.27649928327202167</v>
      </c>
      <c r="F94" s="12">
        <v>0.27987953258466791</v>
      </c>
      <c r="G94" s="14">
        <v>0.28117109898503972</v>
      </c>
    </row>
    <row r="95" spans="2:7" ht="13.5" thickBot="1" x14ac:dyDescent="0.25">
      <c r="B95" s="15" t="str">
        <f>[1]Data!C36</f>
        <v>Waltham Forest LB</v>
      </c>
      <c r="C95" s="17" t="s">
        <v>6</v>
      </c>
      <c r="D95" s="18" t="s">
        <v>5</v>
      </c>
      <c r="E95" s="16" t="s">
        <v>2</v>
      </c>
      <c r="F95" s="16" t="s">
        <v>3</v>
      </c>
      <c r="G95" s="19" t="s">
        <v>4</v>
      </c>
    </row>
    <row r="96" spans="2:7" ht="25.5" x14ac:dyDescent="0.2">
      <c r="B96" s="20" t="s">
        <v>1</v>
      </c>
      <c r="C96" s="21">
        <f>IF(([1]Data!G36+[1]Data!N36+[1]Data!U36+[1]Data!AB36)=0,"-",([1]Data!F36+[1]Data!M36+[1]Data!T36+[1]Data!AA36) / (IF([1]Data!AB36&lt;&gt;"",[1]Data!AB36,IF([1]Data!U36&lt;&gt;"",[1]Data!U36,IF([1]Data!N36&lt;&gt;"",[1]Data!N36,[1]Data!G36))))* 1000)</f>
        <v>737.0033478746069</v>
      </c>
      <c r="D96" s="24">
        <v>751.74346817310595</v>
      </c>
      <c r="E96" s="21">
        <v>673.05801603206419</v>
      </c>
      <c r="F96" s="21">
        <v>668.68327685868041</v>
      </c>
      <c r="G96" s="22">
        <v>640.08616703209088</v>
      </c>
    </row>
    <row r="97" spans="2:7" ht="26.25" thickBot="1" x14ac:dyDescent="0.25">
      <c r="B97" s="11" t="s">
        <v>0</v>
      </c>
      <c r="C97" s="12">
        <f>IF(([1]Data!I36+[1]Data!P36+[1]Data!W36+[1]Data!AD36)=0,"-",([1]Data!H36+[1]Data!O36+[1]Data!V36+[1]Data!AC36) / ([1]Data!I36+[1]Data!P36+[1]Data!W36+[1]Data!AD36))</f>
        <v>0.27327090724569103</v>
      </c>
      <c r="D97" s="13">
        <v>0.27050955934645698</v>
      </c>
      <c r="E97" s="12">
        <v>0.30790735581401096</v>
      </c>
      <c r="F97" s="12">
        <v>0.32570015623457976</v>
      </c>
      <c r="G97" s="14">
        <v>0.35462606317578305</v>
      </c>
    </row>
    <row r="98" spans="2:7" ht="13.5" thickBot="1" x14ac:dyDescent="0.25">
      <c r="B98" s="15" t="str">
        <f>[1]Data!C37</f>
        <v>Wandsworth LB</v>
      </c>
      <c r="C98" s="17" t="s">
        <v>6</v>
      </c>
      <c r="D98" s="18" t="s">
        <v>5</v>
      </c>
      <c r="E98" s="16" t="s">
        <v>2</v>
      </c>
      <c r="F98" s="16" t="s">
        <v>3</v>
      </c>
      <c r="G98" s="19" t="s">
        <v>4</v>
      </c>
    </row>
    <row r="99" spans="2:7" ht="25.5" x14ac:dyDescent="0.2">
      <c r="B99" s="20" t="s">
        <v>1</v>
      </c>
      <c r="C99" s="21">
        <f>IF(([1]Data!G37+[1]Data!N37+[1]Data!U37+[1]Data!AB37)=0,"-",([1]Data!F37+[1]Data!M37+[1]Data!T37+[1]Data!AA37) / (IF([1]Data!AB37&lt;&gt;"",[1]Data!AB37,IF([1]Data!U37&lt;&gt;"",[1]Data!U37,IF([1]Data!N37&lt;&gt;"",[1]Data!N37,[1]Data!G37))))* 1000)</f>
        <v>526.88857718120823</v>
      </c>
      <c r="D99" s="24">
        <v>501.74094676301428</v>
      </c>
      <c r="E99" s="21">
        <v>542.10595485856652</v>
      </c>
      <c r="F99" s="21">
        <v>544.4855870386516</v>
      </c>
      <c r="G99" s="22">
        <v>547.81543737285676</v>
      </c>
    </row>
    <row r="100" spans="2:7" ht="26.25" thickBot="1" x14ac:dyDescent="0.25">
      <c r="B100" s="11" t="s">
        <v>0</v>
      </c>
      <c r="C100" s="12">
        <f>IF(([1]Data!I37+[1]Data!P37+[1]Data!W37+[1]Data!AD37)=0,"-",([1]Data!H37+[1]Data!O37+[1]Data!V37+[1]Data!AC37) / ([1]Data!I37+[1]Data!P37+[1]Data!W37+[1]Data!AD37))</f>
        <v>0.26737404811752247</v>
      </c>
      <c r="D100" s="13">
        <v>0.2841696050178531</v>
      </c>
      <c r="E100" s="12">
        <v>0.23454952433147175</v>
      </c>
      <c r="F100" s="12">
        <v>0.20440027194112415</v>
      </c>
      <c r="G100" s="14">
        <v>0.20697933502066396</v>
      </c>
    </row>
    <row r="101" spans="2:7" ht="13.5" thickBot="1" x14ac:dyDescent="0.25">
      <c r="B101" s="15" t="str">
        <f>[1]Data!C38</f>
        <v>Westminster City Council</v>
      </c>
      <c r="C101" s="17" t="s">
        <v>6</v>
      </c>
      <c r="D101" s="18" t="s">
        <v>5</v>
      </c>
      <c r="E101" s="16" t="s">
        <v>2</v>
      </c>
      <c r="F101" s="16" t="s">
        <v>3</v>
      </c>
      <c r="G101" s="19" t="s">
        <v>4</v>
      </c>
    </row>
    <row r="102" spans="2:7" ht="25.5" x14ac:dyDescent="0.2">
      <c r="B102" s="20" t="s">
        <v>1</v>
      </c>
      <c r="C102" s="21">
        <f>IF(([1]Data!G38+[1]Data!N38+[1]Data!U38+[1]Data!AB38)=0,"-",([1]Data!F38+[1]Data!M38+[1]Data!T38+[1]Data!AA38) / (IF([1]Data!AB38&lt;&gt;"",[1]Data!AB38,IF([1]Data!U38&lt;&gt;"",[1]Data!U38,IF([1]Data!N38&lt;&gt;"",[1]Data!N38,[1]Data!G38))))* 1000)</f>
        <v>502.35516559565008</v>
      </c>
      <c r="D102" s="24">
        <v>476.27453099376845</v>
      </c>
      <c r="E102" s="21">
        <v>567.65354620340929</v>
      </c>
      <c r="F102" s="21">
        <v>580.13950040683483</v>
      </c>
      <c r="G102" s="22"/>
    </row>
    <row r="103" spans="2:7" ht="26.25" thickBot="1" x14ac:dyDescent="0.25">
      <c r="B103" s="11" t="s">
        <v>0</v>
      </c>
      <c r="C103" s="12">
        <f>IF(([1]Data!I38+[1]Data!P38+[1]Data!W38+[1]Data!AD38)=0,"-",([1]Data!H38+[1]Data!O38+[1]Data!V38+[1]Data!AC38) / ([1]Data!I38+[1]Data!P38+[1]Data!W38+[1]Data!AD38))</f>
        <v>0.25274247869534555</v>
      </c>
      <c r="D103" s="13">
        <v>0.2509049362185598</v>
      </c>
      <c r="E103" s="12">
        <v>0.21703462082725444</v>
      </c>
      <c r="F103" s="12">
        <v>0.2107477935569968</v>
      </c>
      <c r="G103" s="14">
        <v>0.2145</v>
      </c>
    </row>
  </sheetData>
  <mergeCells count="3">
    <mergeCell ref="A6:A7"/>
    <mergeCell ref="A9:A10"/>
    <mergeCell ref="A12:A13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E34" sqref="E34"/>
    </sheetView>
  </sheetViews>
  <sheetFormatPr defaultRowHeight="15" x14ac:dyDescent="0.25"/>
  <cols>
    <col min="1" max="1" width="28" customWidth="1"/>
    <col min="2" max="2" width="13.7109375" customWidth="1"/>
    <col min="3" max="3" width="13.42578125" customWidth="1"/>
    <col min="5" max="5" width="12.140625" customWidth="1"/>
    <col min="6" max="6" width="12" customWidth="1"/>
    <col min="7" max="7" width="11.85546875" customWidth="1"/>
    <col min="8" max="8" width="11.7109375" customWidth="1"/>
  </cols>
  <sheetData>
    <row r="1" spans="1:8" x14ac:dyDescent="0.25">
      <c r="A1" t="s">
        <v>3</v>
      </c>
    </row>
    <row r="3" spans="1:8" ht="65.25" customHeight="1" x14ac:dyDescent="0.25">
      <c r="A3" s="71" t="s">
        <v>42</v>
      </c>
      <c r="B3" s="100" t="s">
        <v>92</v>
      </c>
      <c r="C3" s="94"/>
      <c r="D3" s="94"/>
      <c r="E3" s="94"/>
      <c r="F3" s="94"/>
      <c r="G3" s="94"/>
      <c r="H3" s="94"/>
    </row>
    <row r="4" spans="1:8" x14ac:dyDescent="0.25">
      <c r="A4" t="s">
        <v>14</v>
      </c>
      <c r="B4" s="95">
        <v>0.36</v>
      </c>
      <c r="C4" s="95"/>
      <c r="D4" s="95"/>
      <c r="E4" s="95"/>
      <c r="F4" s="95"/>
      <c r="G4" s="95"/>
      <c r="H4" s="95"/>
    </row>
    <row r="5" spans="1:8" x14ac:dyDescent="0.25">
      <c r="A5" t="s">
        <v>10</v>
      </c>
      <c r="B5" s="95">
        <v>0.31040000000000001</v>
      </c>
      <c r="C5" s="95"/>
      <c r="D5" s="95"/>
      <c r="E5" s="95"/>
      <c r="F5" s="95"/>
      <c r="G5" s="95"/>
      <c r="H5" s="95"/>
    </row>
    <row r="6" spans="1:8" x14ac:dyDescent="0.25">
      <c r="A6" t="s">
        <v>32</v>
      </c>
      <c r="B6" s="95">
        <v>0.2944</v>
      </c>
      <c r="C6" s="95"/>
      <c r="D6" s="95"/>
      <c r="E6" s="95"/>
      <c r="F6" s="95"/>
      <c r="G6" s="95"/>
      <c r="H6" s="95"/>
    </row>
    <row r="7" spans="1:8" x14ac:dyDescent="0.25">
      <c r="A7" t="s">
        <v>91</v>
      </c>
      <c r="B7" s="95">
        <v>0.29349999999999998</v>
      </c>
      <c r="C7" s="95"/>
      <c r="D7" s="95"/>
      <c r="E7" s="95"/>
      <c r="F7" s="95"/>
      <c r="G7" s="95"/>
      <c r="H7" s="95"/>
    </row>
    <row r="8" spans="1:8" x14ac:dyDescent="0.25">
      <c r="A8" t="s">
        <v>12</v>
      </c>
      <c r="B8" s="95">
        <v>0.29239999999999999</v>
      </c>
      <c r="C8" s="95"/>
      <c r="D8" s="95"/>
      <c r="E8" s="95"/>
      <c r="F8" s="95"/>
      <c r="G8" s="95"/>
      <c r="H8" s="95"/>
    </row>
    <row r="9" spans="1:8" x14ac:dyDescent="0.25">
      <c r="A9" t="s">
        <v>29</v>
      </c>
      <c r="B9" s="95">
        <v>0.27839999999999998</v>
      </c>
      <c r="C9" s="95"/>
      <c r="D9" s="95"/>
      <c r="E9" s="95"/>
      <c r="F9" s="95"/>
      <c r="G9" s="95"/>
      <c r="H9" s="95"/>
    </row>
    <row r="10" spans="1:8" x14ac:dyDescent="0.25">
      <c r="A10" t="s">
        <v>36</v>
      </c>
      <c r="B10" s="95">
        <v>0.27460000000000001</v>
      </c>
      <c r="C10" s="95"/>
      <c r="D10" s="95"/>
      <c r="E10" s="95"/>
      <c r="F10" s="95"/>
      <c r="G10" s="95"/>
      <c r="H10" s="95"/>
    </row>
    <row r="11" spans="1:8" x14ac:dyDescent="0.25">
      <c r="A11" t="s">
        <v>21</v>
      </c>
      <c r="B11" s="95">
        <v>0.26889999999999997</v>
      </c>
      <c r="C11" s="95"/>
      <c r="D11" s="95"/>
      <c r="E11" s="95"/>
      <c r="F11" s="95"/>
      <c r="G11" s="95"/>
      <c r="H11" s="95"/>
    </row>
    <row r="12" spans="1:8" x14ac:dyDescent="0.25">
      <c r="A12" t="s">
        <v>24</v>
      </c>
      <c r="B12" s="95">
        <v>0.2671</v>
      </c>
      <c r="C12" s="95"/>
      <c r="D12" s="95"/>
      <c r="E12" s="95"/>
      <c r="F12" s="95"/>
      <c r="G12" s="95"/>
      <c r="H12" s="95"/>
    </row>
    <row r="13" spans="1:8" x14ac:dyDescent="0.25">
      <c r="A13" t="s">
        <v>16</v>
      </c>
      <c r="B13" s="95">
        <v>0.26190000000000002</v>
      </c>
      <c r="C13" s="95"/>
      <c r="D13" s="95"/>
      <c r="E13" s="95"/>
      <c r="F13" s="95"/>
      <c r="G13" s="95"/>
      <c r="H13" s="95"/>
    </row>
    <row r="14" spans="1:8" x14ac:dyDescent="0.25">
      <c r="A14" t="s">
        <v>37</v>
      </c>
      <c r="B14" s="95">
        <v>0.26069999999999999</v>
      </c>
      <c r="C14" s="95"/>
      <c r="D14" s="95"/>
      <c r="E14" s="95"/>
      <c r="F14" s="95"/>
      <c r="G14" s="95"/>
      <c r="H14" s="95"/>
    </row>
    <row r="15" spans="1:8" x14ac:dyDescent="0.25">
      <c r="A15" t="s">
        <v>22</v>
      </c>
      <c r="B15" s="95">
        <v>0.2571</v>
      </c>
      <c r="C15" s="95"/>
      <c r="D15" s="95"/>
      <c r="E15" s="95"/>
      <c r="F15" s="95"/>
      <c r="G15" s="95"/>
      <c r="H15" s="95"/>
    </row>
    <row r="16" spans="1:8" x14ac:dyDescent="0.25">
      <c r="A16" t="s">
        <v>35</v>
      </c>
      <c r="B16" s="95">
        <v>0.25690000000000002</v>
      </c>
      <c r="C16" s="95"/>
      <c r="D16" s="95"/>
      <c r="E16" s="95"/>
      <c r="F16" s="95"/>
      <c r="G16" s="95"/>
      <c r="H16" s="95"/>
    </row>
    <row r="17" spans="1:8" x14ac:dyDescent="0.25">
      <c r="A17" t="s">
        <v>26</v>
      </c>
      <c r="B17" s="95">
        <v>0.25109999999999999</v>
      </c>
      <c r="C17" s="95"/>
      <c r="D17" s="95"/>
      <c r="E17" s="95"/>
      <c r="F17" s="95"/>
      <c r="G17" s="95"/>
      <c r="H17" s="95"/>
    </row>
    <row r="18" spans="1:8" x14ac:dyDescent="0.25">
      <c r="A18" t="s">
        <v>90</v>
      </c>
      <c r="B18" s="95">
        <v>0.2422</v>
      </c>
      <c r="C18" s="95"/>
      <c r="D18" s="95"/>
      <c r="E18" s="95"/>
      <c r="F18" s="95"/>
      <c r="G18" s="95"/>
      <c r="H18" s="95"/>
    </row>
    <row r="19" spans="1:8" x14ac:dyDescent="0.25">
      <c r="A19" t="s">
        <v>15</v>
      </c>
      <c r="B19" s="95">
        <v>0.2382</v>
      </c>
      <c r="C19" s="95"/>
      <c r="D19" s="95"/>
      <c r="E19" s="95"/>
      <c r="F19" s="95"/>
      <c r="G19" s="95"/>
      <c r="H19" s="95"/>
    </row>
    <row r="20" spans="1:8" x14ac:dyDescent="0.25">
      <c r="A20" t="s">
        <v>13</v>
      </c>
      <c r="B20" s="95">
        <v>0.23719999999999999</v>
      </c>
      <c r="C20" s="95"/>
      <c r="D20" s="95"/>
      <c r="E20" s="95"/>
      <c r="F20" s="95"/>
      <c r="G20" s="95"/>
      <c r="H20" s="95"/>
    </row>
    <row r="21" spans="1:8" x14ac:dyDescent="0.25">
      <c r="A21" t="s">
        <v>11</v>
      </c>
      <c r="B21" s="95">
        <v>0.23549999999999999</v>
      </c>
      <c r="C21" s="95"/>
      <c r="D21" s="95"/>
      <c r="E21" s="95"/>
      <c r="F21" s="95"/>
      <c r="G21" s="95"/>
      <c r="H21" s="95"/>
    </row>
    <row r="22" spans="1:8" x14ac:dyDescent="0.25">
      <c r="A22" t="s">
        <v>18</v>
      </c>
      <c r="B22" s="95">
        <v>0.2339</v>
      </c>
      <c r="C22" s="95"/>
      <c r="D22" s="95"/>
      <c r="E22" s="95"/>
      <c r="F22" s="95"/>
      <c r="G22" s="95"/>
      <c r="H22" s="95"/>
    </row>
    <row r="23" spans="1:8" x14ac:dyDescent="0.25">
      <c r="A23" t="s">
        <v>25</v>
      </c>
      <c r="B23" s="95">
        <v>0.22750000000000001</v>
      </c>
      <c r="C23" s="95"/>
      <c r="D23" s="95"/>
      <c r="E23" s="95"/>
      <c r="F23" s="95"/>
      <c r="G23" s="95"/>
      <c r="H23" s="95"/>
    </row>
    <row r="24" spans="1:8" x14ac:dyDescent="0.25">
      <c r="A24" t="s">
        <v>17</v>
      </c>
      <c r="B24" s="95">
        <v>0.22309999999999999</v>
      </c>
      <c r="C24" s="95"/>
      <c r="D24" s="95"/>
      <c r="E24" s="95"/>
      <c r="F24" s="95"/>
      <c r="G24" s="95"/>
      <c r="H24" s="95"/>
    </row>
    <row r="25" spans="1:8" x14ac:dyDescent="0.25">
      <c r="A25" s="98" t="s">
        <v>98</v>
      </c>
      <c r="B25" s="99">
        <v>0.22270000000000001</v>
      </c>
      <c r="C25" s="95"/>
      <c r="D25" s="95"/>
      <c r="E25" s="95"/>
      <c r="F25" s="95"/>
      <c r="G25" s="95"/>
      <c r="H25" s="95"/>
    </row>
    <row r="26" spans="1:8" x14ac:dyDescent="0.25">
      <c r="A26" t="s">
        <v>38</v>
      </c>
      <c r="B26" s="95">
        <v>0.22159999999999999</v>
      </c>
      <c r="C26" s="95"/>
      <c r="D26" s="95"/>
      <c r="E26" s="95"/>
      <c r="F26" s="95"/>
      <c r="G26" s="95"/>
      <c r="H26" s="95"/>
    </row>
    <row r="27" spans="1:8" x14ac:dyDescent="0.25">
      <c r="A27" t="s">
        <v>40</v>
      </c>
      <c r="B27" s="95">
        <v>0.20730000000000001</v>
      </c>
      <c r="C27" s="95"/>
      <c r="D27" s="95"/>
      <c r="E27" s="95"/>
      <c r="F27" s="95"/>
      <c r="G27" s="95"/>
      <c r="H27" s="95"/>
    </row>
    <row r="28" spans="1:8" x14ac:dyDescent="0.25">
      <c r="A28" s="96" t="s">
        <v>99</v>
      </c>
      <c r="B28" s="97">
        <v>0.20180000000000001</v>
      </c>
      <c r="C28" s="95"/>
      <c r="D28" s="95"/>
      <c r="E28" s="95"/>
      <c r="F28" s="95"/>
      <c r="G28" s="95"/>
      <c r="H28" s="95"/>
    </row>
    <row r="29" spans="1:8" x14ac:dyDescent="0.25">
      <c r="A29" t="s">
        <v>39</v>
      </c>
      <c r="B29" s="95">
        <v>0.20030000000000001</v>
      </c>
      <c r="C29" s="95"/>
      <c r="D29" s="95"/>
      <c r="E29" s="95"/>
      <c r="F29" s="95"/>
      <c r="G29" s="95"/>
      <c r="H29" s="95"/>
    </row>
    <row r="30" spans="1:8" x14ac:dyDescent="0.25">
      <c r="A30" t="s">
        <v>89</v>
      </c>
      <c r="B30" s="95">
        <v>0.19919999999999999</v>
      </c>
      <c r="C30" s="95"/>
      <c r="D30" s="95"/>
      <c r="E30" s="95"/>
      <c r="F30" s="95"/>
      <c r="G30" s="95"/>
      <c r="H30" s="95"/>
    </row>
    <row r="31" spans="1:8" x14ac:dyDescent="0.25">
      <c r="A31" t="s">
        <v>19</v>
      </c>
      <c r="B31" s="95">
        <v>0.1958</v>
      </c>
      <c r="C31" s="95"/>
      <c r="D31" s="95"/>
      <c r="E31" s="95"/>
      <c r="F31" s="95"/>
      <c r="G31" s="95"/>
      <c r="H31" s="95"/>
    </row>
    <row r="32" spans="1:8" x14ac:dyDescent="0.25">
      <c r="A32" t="s">
        <v>27</v>
      </c>
      <c r="B32" s="95">
        <v>0.1832</v>
      </c>
      <c r="C32" s="95"/>
      <c r="D32" s="95"/>
      <c r="E32" s="95"/>
      <c r="F32" s="95"/>
      <c r="G32" s="95"/>
      <c r="H32" s="95"/>
    </row>
    <row r="33" spans="1:8" x14ac:dyDescent="0.25">
      <c r="A33" t="s">
        <v>23</v>
      </c>
      <c r="B33" s="95">
        <v>0.18310000000000001</v>
      </c>
      <c r="C33" s="95"/>
      <c r="D33" s="95"/>
      <c r="E33" s="95"/>
      <c r="F33" s="95"/>
      <c r="G33" s="95"/>
      <c r="H33" s="95"/>
    </row>
    <row r="34" spans="1:8" x14ac:dyDescent="0.25">
      <c r="A34" t="s">
        <v>31</v>
      </c>
      <c r="B34" s="95">
        <v>0.17580000000000001</v>
      </c>
      <c r="C34" s="95"/>
      <c r="D34" s="95"/>
      <c r="E34" s="95"/>
      <c r="F34" s="95"/>
      <c r="G34" s="95"/>
      <c r="H34" s="95"/>
    </row>
    <row r="35" spans="1:8" x14ac:dyDescent="0.25">
      <c r="A35" t="s">
        <v>28</v>
      </c>
      <c r="B35" s="95">
        <v>0.16900000000000001</v>
      </c>
      <c r="C35" s="95"/>
      <c r="D35" s="95"/>
      <c r="E35" s="95"/>
      <c r="F35" s="95"/>
      <c r="G35" s="95"/>
      <c r="H35" s="95"/>
    </row>
    <row r="36" spans="1:8" x14ac:dyDescent="0.25">
      <c r="A36" t="s">
        <v>30</v>
      </c>
      <c r="B36" s="95">
        <v>0.1457</v>
      </c>
      <c r="C36" s="95"/>
      <c r="D36" s="95"/>
      <c r="E36" s="95"/>
      <c r="F36" s="95"/>
      <c r="G36" s="95"/>
      <c r="H36" s="95"/>
    </row>
    <row r="37" spans="1:8" x14ac:dyDescent="0.25">
      <c r="A37" t="s">
        <v>88</v>
      </c>
      <c r="B37" s="95">
        <v>0.1366</v>
      </c>
      <c r="C37" s="95"/>
      <c r="D37" s="95"/>
      <c r="E37" s="95"/>
      <c r="F37" s="95"/>
      <c r="G37" s="95"/>
      <c r="H37" s="95"/>
    </row>
  </sheetData>
  <sortState ref="A4:B37">
    <sortCondition descending="1" ref="B4:B37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G26" sqref="G26"/>
    </sheetView>
  </sheetViews>
  <sheetFormatPr defaultRowHeight="15" x14ac:dyDescent="0.25"/>
  <cols>
    <col min="1" max="1" width="26.140625" customWidth="1"/>
    <col min="2" max="2" width="12.140625" customWidth="1"/>
  </cols>
  <sheetData>
    <row r="1" spans="1:2" x14ac:dyDescent="0.25">
      <c r="A1" t="s">
        <v>3</v>
      </c>
    </row>
    <row r="3" spans="1:2" ht="65.25" customHeight="1" x14ac:dyDescent="0.25">
      <c r="A3" s="71" t="s">
        <v>42</v>
      </c>
      <c r="B3" s="100" t="s">
        <v>100</v>
      </c>
    </row>
    <row r="4" spans="1:2" x14ac:dyDescent="0.25">
      <c r="A4" t="s">
        <v>12</v>
      </c>
      <c r="B4" s="95">
        <v>8.7999999999999995E-2</v>
      </c>
    </row>
    <row r="5" spans="1:2" x14ac:dyDescent="0.25">
      <c r="A5" t="s">
        <v>15</v>
      </c>
      <c r="B5" s="95">
        <v>7.6300000000000007E-2</v>
      </c>
    </row>
    <row r="6" spans="1:2" x14ac:dyDescent="0.25">
      <c r="A6" t="s">
        <v>91</v>
      </c>
      <c r="B6" s="95">
        <v>6.9099999999999995E-2</v>
      </c>
    </row>
    <row r="7" spans="1:2" x14ac:dyDescent="0.25">
      <c r="A7" t="s">
        <v>16</v>
      </c>
      <c r="B7" s="95">
        <v>6.7443788989615339E-2</v>
      </c>
    </row>
    <row r="8" spans="1:2" x14ac:dyDescent="0.25">
      <c r="A8" t="s">
        <v>29</v>
      </c>
      <c r="B8" s="95">
        <v>5.7200000000000001E-2</v>
      </c>
    </row>
    <row r="9" spans="1:2" x14ac:dyDescent="0.25">
      <c r="A9" s="98" t="s">
        <v>98</v>
      </c>
      <c r="B9" s="99">
        <v>4.6800000000000001E-2</v>
      </c>
    </row>
    <row r="10" spans="1:2" x14ac:dyDescent="0.25">
      <c r="A10" t="s">
        <v>32</v>
      </c>
      <c r="B10" s="95">
        <v>3.8899999999999997E-2</v>
      </c>
    </row>
    <row r="11" spans="1:2" x14ac:dyDescent="0.25">
      <c r="A11" t="s">
        <v>25</v>
      </c>
      <c r="B11" s="95">
        <v>3.2000000000000001E-2</v>
      </c>
    </row>
    <row r="12" spans="1:2" x14ac:dyDescent="0.25">
      <c r="A12" t="s">
        <v>14</v>
      </c>
      <c r="B12" s="95">
        <v>2.9000000000000001E-2</v>
      </c>
    </row>
    <row r="13" spans="1:2" x14ac:dyDescent="0.25">
      <c r="A13" t="s">
        <v>19</v>
      </c>
      <c r="B13" s="95">
        <v>2.76E-2</v>
      </c>
    </row>
    <row r="14" spans="1:2" x14ac:dyDescent="0.25">
      <c r="A14" s="96" t="s">
        <v>99</v>
      </c>
      <c r="B14" s="97">
        <v>2.3400000000000001E-2</v>
      </c>
    </row>
    <row r="15" spans="1:2" x14ac:dyDescent="0.25">
      <c r="A15" t="s">
        <v>27</v>
      </c>
      <c r="B15" s="95">
        <v>2.8431796472134529E-3</v>
      </c>
    </row>
    <row r="16" spans="1:2" x14ac:dyDescent="0.25">
      <c r="A16" t="s">
        <v>88</v>
      </c>
      <c r="B16" s="95">
        <v>0</v>
      </c>
    </row>
    <row r="17" spans="1:2" x14ac:dyDescent="0.25">
      <c r="A17" t="s">
        <v>10</v>
      </c>
      <c r="B17" s="95">
        <v>0</v>
      </c>
    </row>
    <row r="18" spans="1:2" x14ac:dyDescent="0.25">
      <c r="A18" t="s">
        <v>11</v>
      </c>
      <c r="B18" s="95">
        <v>0</v>
      </c>
    </row>
    <row r="19" spans="1:2" x14ac:dyDescent="0.25">
      <c r="A19" t="s">
        <v>13</v>
      </c>
      <c r="B19" s="95">
        <v>0</v>
      </c>
    </row>
    <row r="20" spans="1:2" x14ac:dyDescent="0.25">
      <c r="A20" t="s">
        <v>17</v>
      </c>
      <c r="B20" s="95">
        <v>0</v>
      </c>
    </row>
    <row r="21" spans="1:2" x14ac:dyDescent="0.25">
      <c r="A21" t="s">
        <v>18</v>
      </c>
      <c r="B21" s="95">
        <v>0</v>
      </c>
    </row>
    <row r="22" spans="1:2" x14ac:dyDescent="0.25">
      <c r="A22" t="s">
        <v>89</v>
      </c>
      <c r="B22" s="95">
        <v>0</v>
      </c>
    </row>
    <row r="23" spans="1:2" x14ac:dyDescent="0.25">
      <c r="A23" t="s">
        <v>21</v>
      </c>
      <c r="B23" s="95">
        <v>0</v>
      </c>
    </row>
    <row r="24" spans="1:2" x14ac:dyDescent="0.25">
      <c r="A24" t="s">
        <v>22</v>
      </c>
      <c r="B24" s="95">
        <v>0</v>
      </c>
    </row>
    <row r="25" spans="1:2" x14ac:dyDescent="0.25">
      <c r="A25" t="s">
        <v>23</v>
      </c>
      <c r="B25" s="95">
        <v>0</v>
      </c>
    </row>
    <row r="26" spans="1:2" x14ac:dyDescent="0.25">
      <c r="A26" t="s">
        <v>24</v>
      </c>
      <c r="B26" s="95">
        <v>0</v>
      </c>
    </row>
    <row r="27" spans="1:2" x14ac:dyDescent="0.25">
      <c r="A27" t="s">
        <v>26</v>
      </c>
      <c r="B27" s="95">
        <v>0</v>
      </c>
    </row>
    <row r="28" spans="1:2" x14ac:dyDescent="0.25">
      <c r="A28" t="s">
        <v>28</v>
      </c>
      <c r="B28" s="95">
        <v>0</v>
      </c>
    </row>
    <row r="29" spans="1:2" x14ac:dyDescent="0.25">
      <c r="A29" t="s">
        <v>30</v>
      </c>
      <c r="B29" s="95">
        <v>0</v>
      </c>
    </row>
    <row r="30" spans="1:2" x14ac:dyDescent="0.25">
      <c r="A30" t="s">
        <v>31</v>
      </c>
      <c r="B30" s="95">
        <v>0</v>
      </c>
    </row>
    <row r="31" spans="1:2" x14ac:dyDescent="0.25">
      <c r="A31" t="s">
        <v>90</v>
      </c>
      <c r="B31" s="95">
        <v>0</v>
      </c>
    </row>
    <row r="32" spans="1:2" x14ac:dyDescent="0.25">
      <c r="A32" t="s">
        <v>35</v>
      </c>
      <c r="B32" s="95">
        <v>0</v>
      </c>
    </row>
    <row r="33" spans="1:2" x14ac:dyDescent="0.25">
      <c r="A33" t="s">
        <v>36</v>
      </c>
      <c r="B33" s="95">
        <v>0</v>
      </c>
    </row>
    <row r="34" spans="1:2" x14ac:dyDescent="0.25">
      <c r="A34" t="s">
        <v>37</v>
      </c>
      <c r="B34" s="95">
        <v>0</v>
      </c>
    </row>
    <row r="35" spans="1:2" x14ac:dyDescent="0.25">
      <c r="A35" t="s">
        <v>38</v>
      </c>
      <c r="B35" s="95">
        <v>0</v>
      </c>
    </row>
    <row r="36" spans="1:2" x14ac:dyDescent="0.25">
      <c r="A36" t="s">
        <v>39</v>
      </c>
      <c r="B36" s="95">
        <v>0</v>
      </c>
    </row>
    <row r="37" spans="1:2" x14ac:dyDescent="0.25">
      <c r="A37" t="s">
        <v>40</v>
      </c>
      <c r="B37" s="95">
        <v>0</v>
      </c>
    </row>
  </sheetData>
  <sortState ref="A4:B37">
    <sortCondition descending="1" ref="B4:B37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F7" sqref="F7"/>
    </sheetView>
  </sheetViews>
  <sheetFormatPr defaultRowHeight="15" x14ac:dyDescent="0.25"/>
  <cols>
    <col min="1" max="1" width="26.140625" customWidth="1"/>
    <col min="2" max="2" width="12" customWidth="1"/>
  </cols>
  <sheetData>
    <row r="1" spans="1:2" x14ac:dyDescent="0.25">
      <c r="A1" t="s">
        <v>3</v>
      </c>
    </row>
    <row r="3" spans="1:2" ht="65.25" customHeight="1" x14ac:dyDescent="0.25">
      <c r="A3" s="71" t="s">
        <v>42</v>
      </c>
      <c r="B3" s="100" t="s">
        <v>101</v>
      </c>
    </row>
    <row r="4" spans="1:2" x14ac:dyDescent="0.25">
      <c r="A4" s="98" t="s">
        <v>98</v>
      </c>
      <c r="B4" s="99">
        <v>0.10440000000000001</v>
      </c>
    </row>
    <row r="5" spans="1:2" x14ac:dyDescent="0.25">
      <c r="A5" t="s">
        <v>31</v>
      </c>
      <c r="B5" s="95">
        <v>9.164062114925503E-2</v>
      </c>
    </row>
    <row r="6" spans="1:2" x14ac:dyDescent="0.25">
      <c r="A6" t="s">
        <v>24</v>
      </c>
      <c r="B6" s="95">
        <v>7.1888538794801102E-2</v>
      </c>
    </row>
    <row r="7" spans="1:2" x14ac:dyDescent="0.25">
      <c r="A7" t="s">
        <v>15</v>
      </c>
      <c r="B7" s="95">
        <v>7.0791084282148253E-2</v>
      </c>
    </row>
    <row r="8" spans="1:2" x14ac:dyDescent="0.25">
      <c r="A8" t="s">
        <v>23</v>
      </c>
      <c r="B8" s="95">
        <v>6.4125168022762608E-2</v>
      </c>
    </row>
    <row r="9" spans="1:2" x14ac:dyDescent="0.25">
      <c r="A9" t="s">
        <v>36</v>
      </c>
      <c r="B9" s="95">
        <v>6.2929706740474656E-2</v>
      </c>
    </row>
    <row r="10" spans="1:2" x14ac:dyDescent="0.25">
      <c r="A10" t="s">
        <v>32</v>
      </c>
      <c r="B10" s="95">
        <v>6.128035215332249E-2</v>
      </c>
    </row>
    <row r="11" spans="1:2" x14ac:dyDescent="0.25">
      <c r="A11" t="s">
        <v>25</v>
      </c>
      <c r="B11" s="95">
        <v>5.7184096245022048E-2</v>
      </c>
    </row>
    <row r="12" spans="1:2" x14ac:dyDescent="0.25">
      <c r="A12" t="s">
        <v>88</v>
      </c>
      <c r="B12" s="95">
        <v>5.071362637412484E-2</v>
      </c>
    </row>
    <row r="13" spans="1:2" x14ac:dyDescent="0.25">
      <c r="A13" t="s">
        <v>91</v>
      </c>
      <c r="B13" s="95">
        <v>3.7652827157174204E-2</v>
      </c>
    </row>
    <row r="14" spans="1:2" x14ac:dyDescent="0.25">
      <c r="A14" t="s">
        <v>12</v>
      </c>
      <c r="B14" s="95">
        <v>3.6361342150341924E-2</v>
      </c>
    </row>
    <row r="15" spans="1:2" x14ac:dyDescent="0.25">
      <c r="A15" t="s">
        <v>16</v>
      </c>
      <c r="B15" s="95">
        <v>3.4556277076016211E-2</v>
      </c>
    </row>
    <row r="16" spans="1:2" x14ac:dyDescent="0.25">
      <c r="A16" s="96" t="s">
        <v>99</v>
      </c>
      <c r="B16" s="97">
        <v>3.4224820627245536E-2</v>
      </c>
    </row>
    <row r="17" spans="1:2" x14ac:dyDescent="0.25">
      <c r="A17" t="s">
        <v>19</v>
      </c>
      <c r="B17" s="95">
        <v>2.8228033447902964E-2</v>
      </c>
    </row>
    <row r="18" spans="1:2" x14ac:dyDescent="0.25">
      <c r="A18" t="s">
        <v>29</v>
      </c>
      <c r="B18" s="95">
        <v>1.9116496567485181E-2</v>
      </c>
    </row>
    <row r="19" spans="1:2" x14ac:dyDescent="0.25">
      <c r="A19" t="s">
        <v>90</v>
      </c>
      <c r="B19" s="95">
        <v>1.2219595652006537E-2</v>
      </c>
    </row>
    <row r="20" spans="1:2" x14ac:dyDescent="0.25">
      <c r="A20" t="s">
        <v>35</v>
      </c>
      <c r="B20" s="95">
        <v>1.1943883903873881E-2</v>
      </c>
    </row>
    <row r="21" spans="1:2" x14ac:dyDescent="0.25">
      <c r="A21" t="s">
        <v>26</v>
      </c>
      <c r="B21" s="95">
        <v>1.1030500432009299E-2</v>
      </c>
    </row>
    <row r="22" spans="1:2" x14ac:dyDescent="0.25">
      <c r="A22" t="s">
        <v>27</v>
      </c>
      <c r="B22" s="95">
        <v>9.3502019945326288E-3</v>
      </c>
    </row>
    <row r="23" spans="1:2" x14ac:dyDescent="0.25">
      <c r="A23" t="s">
        <v>18</v>
      </c>
      <c r="B23" s="95">
        <v>5.2343800460866591E-3</v>
      </c>
    </row>
    <row r="24" spans="1:2" x14ac:dyDescent="0.25">
      <c r="A24" t="s">
        <v>30</v>
      </c>
      <c r="B24" s="95">
        <v>3.9426772257769062E-3</v>
      </c>
    </row>
    <row r="25" spans="1:2" x14ac:dyDescent="0.25">
      <c r="A25" t="s">
        <v>39</v>
      </c>
      <c r="B25" s="95">
        <v>3.6935413770692572E-3</v>
      </c>
    </row>
    <row r="26" spans="1:2" x14ac:dyDescent="0.25">
      <c r="A26" t="s">
        <v>89</v>
      </c>
      <c r="B26" s="95">
        <v>2.6966297261601414E-3</v>
      </c>
    </row>
    <row r="27" spans="1:2" x14ac:dyDescent="0.25">
      <c r="A27" t="s">
        <v>28</v>
      </c>
      <c r="B27" s="95">
        <v>1.8073303742112724E-3</v>
      </c>
    </row>
    <row r="28" spans="1:2" x14ac:dyDescent="0.25">
      <c r="A28" t="s">
        <v>10</v>
      </c>
      <c r="B28" s="95">
        <v>0</v>
      </c>
    </row>
    <row r="29" spans="1:2" x14ac:dyDescent="0.25">
      <c r="A29" t="s">
        <v>11</v>
      </c>
      <c r="B29" s="95">
        <v>0</v>
      </c>
    </row>
    <row r="30" spans="1:2" x14ac:dyDescent="0.25">
      <c r="A30" t="s">
        <v>13</v>
      </c>
      <c r="B30" s="95">
        <v>0</v>
      </c>
    </row>
    <row r="31" spans="1:2" x14ac:dyDescent="0.25">
      <c r="A31" t="s">
        <v>14</v>
      </c>
      <c r="B31" s="95">
        <v>0</v>
      </c>
    </row>
    <row r="32" spans="1:2" x14ac:dyDescent="0.25">
      <c r="A32" t="s">
        <v>17</v>
      </c>
      <c r="B32" s="95">
        <v>0</v>
      </c>
    </row>
    <row r="33" spans="1:2" x14ac:dyDescent="0.25">
      <c r="A33" t="s">
        <v>21</v>
      </c>
      <c r="B33" s="95">
        <v>0</v>
      </c>
    </row>
    <row r="34" spans="1:2" x14ac:dyDescent="0.25">
      <c r="A34" t="s">
        <v>22</v>
      </c>
      <c r="B34" s="95">
        <v>0</v>
      </c>
    </row>
    <row r="35" spans="1:2" x14ac:dyDescent="0.25">
      <c r="A35" t="s">
        <v>37</v>
      </c>
      <c r="B35" s="95">
        <v>0</v>
      </c>
    </row>
    <row r="36" spans="1:2" x14ac:dyDescent="0.25">
      <c r="A36" t="s">
        <v>38</v>
      </c>
      <c r="B36" s="95">
        <v>0</v>
      </c>
    </row>
    <row r="37" spans="1:2" x14ac:dyDescent="0.25">
      <c r="A37" t="s">
        <v>40</v>
      </c>
      <c r="B37" s="95">
        <v>0</v>
      </c>
    </row>
  </sheetData>
  <sortState ref="A4:B37">
    <sortCondition descending="1" ref="B4:B37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O10" sqref="O10"/>
    </sheetView>
  </sheetViews>
  <sheetFormatPr defaultRowHeight="15" x14ac:dyDescent="0.25"/>
  <cols>
    <col min="1" max="1" width="26.140625" customWidth="1"/>
    <col min="2" max="2" width="11.85546875" customWidth="1"/>
  </cols>
  <sheetData>
    <row r="1" spans="1:2" x14ac:dyDescent="0.25">
      <c r="A1" t="s">
        <v>3</v>
      </c>
    </row>
    <row r="3" spans="1:2" ht="65.25" customHeight="1" x14ac:dyDescent="0.25">
      <c r="A3" s="71" t="s">
        <v>42</v>
      </c>
      <c r="B3" s="100" t="s">
        <v>102</v>
      </c>
    </row>
    <row r="4" spans="1:2" x14ac:dyDescent="0.25">
      <c r="A4" t="s">
        <v>22</v>
      </c>
      <c r="B4" s="95">
        <v>0.22830667532314231</v>
      </c>
    </row>
    <row r="5" spans="1:2" x14ac:dyDescent="0.25">
      <c r="A5" t="s">
        <v>10</v>
      </c>
      <c r="B5" s="95">
        <v>0.19528917343216537</v>
      </c>
    </row>
    <row r="6" spans="1:2" x14ac:dyDescent="0.25">
      <c r="A6" t="s">
        <v>11</v>
      </c>
      <c r="B6" s="95">
        <v>0.1695590616896073</v>
      </c>
    </row>
    <row r="7" spans="1:2" x14ac:dyDescent="0.25">
      <c r="A7" t="s">
        <v>17</v>
      </c>
      <c r="B7" s="95">
        <v>0.15478718834864344</v>
      </c>
    </row>
    <row r="8" spans="1:2" x14ac:dyDescent="0.25">
      <c r="A8" t="s">
        <v>18</v>
      </c>
      <c r="B8" s="95">
        <v>0.14061737927847409</v>
      </c>
    </row>
    <row r="9" spans="1:2" x14ac:dyDescent="0.25">
      <c r="A9" s="96" t="s">
        <v>99</v>
      </c>
      <c r="B9" s="97">
        <v>8.9363788528538213E-2</v>
      </c>
    </row>
    <row r="10" spans="1:2" x14ac:dyDescent="0.25">
      <c r="A10" t="s">
        <v>38</v>
      </c>
      <c r="B10" s="95">
        <v>8.9021651544024971E-2</v>
      </c>
    </row>
    <row r="11" spans="1:2" x14ac:dyDescent="0.25">
      <c r="A11" t="s">
        <v>21</v>
      </c>
      <c r="B11" s="95">
        <v>7.6706778065774528E-2</v>
      </c>
    </row>
    <row r="12" spans="1:2" x14ac:dyDescent="0.25">
      <c r="A12" t="s">
        <v>35</v>
      </c>
      <c r="B12" s="95">
        <v>6.7913800879096223E-2</v>
      </c>
    </row>
    <row r="13" spans="1:2" x14ac:dyDescent="0.25">
      <c r="A13" t="s">
        <v>26</v>
      </c>
      <c r="B13" s="95">
        <v>5.179507879339925E-2</v>
      </c>
    </row>
    <row r="14" spans="1:2" x14ac:dyDescent="0.25">
      <c r="A14" t="s">
        <v>24</v>
      </c>
      <c r="B14" s="95">
        <v>4.8759354076408037E-2</v>
      </c>
    </row>
    <row r="15" spans="1:2" x14ac:dyDescent="0.25">
      <c r="A15" t="s">
        <v>13</v>
      </c>
      <c r="B15" s="95">
        <v>4.5133852300359975E-2</v>
      </c>
    </row>
    <row r="16" spans="1:2" x14ac:dyDescent="0.25">
      <c r="A16" t="s">
        <v>37</v>
      </c>
      <c r="B16" s="95">
        <v>1.3597515592468312E-2</v>
      </c>
    </row>
    <row r="17" spans="1:2" x14ac:dyDescent="0.25">
      <c r="A17" t="s">
        <v>27</v>
      </c>
      <c r="B17" s="95">
        <v>1.3126109127187348E-2</v>
      </c>
    </row>
    <row r="18" spans="1:2" x14ac:dyDescent="0.25">
      <c r="A18" t="s">
        <v>88</v>
      </c>
      <c r="B18" s="95">
        <v>0</v>
      </c>
    </row>
    <row r="19" spans="1:2" x14ac:dyDescent="0.25">
      <c r="A19" s="98" t="s">
        <v>98</v>
      </c>
      <c r="B19" s="99">
        <v>0</v>
      </c>
    </row>
    <row r="20" spans="1:2" x14ac:dyDescent="0.25">
      <c r="A20" t="s">
        <v>12</v>
      </c>
      <c r="B20" s="95">
        <v>0</v>
      </c>
    </row>
    <row r="21" spans="1:2" x14ac:dyDescent="0.25">
      <c r="A21" t="s">
        <v>14</v>
      </c>
      <c r="B21" s="95">
        <v>0</v>
      </c>
    </row>
    <row r="22" spans="1:2" x14ac:dyDescent="0.25">
      <c r="A22" t="s">
        <v>15</v>
      </c>
      <c r="B22" s="95">
        <v>0</v>
      </c>
    </row>
    <row r="23" spans="1:2" x14ac:dyDescent="0.25">
      <c r="A23" t="s">
        <v>16</v>
      </c>
      <c r="B23" s="95">
        <v>0</v>
      </c>
    </row>
    <row r="24" spans="1:2" x14ac:dyDescent="0.25">
      <c r="A24" t="s">
        <v>19</v>
      </c>
      <c r="B24" s="95">
        <v>0</v>
      </c>
    </row>
    <row r="25" spans="1:2" x14ac:dyDescent="0.25">
      <c r="A25" t="s">
        <v>89</v>
      </c>
      <c r="B25" s="95">
        <v>0</v>
      </c>
    </row>
    <row r="26" spans="1:2" x14ac:dyDescent="0.25">
      <c r="A26" t="s">
        <v>23</v>
      </c>
      <c r="B26" s="95">
        <v>0</v>
      </c>
    </row>
    <row r="27" spans="1:2" x14ac:dyDescent="0.25">
      <c r="A27" t="s">
        <v>25</v>
      </c>
      <c r="B27" s="95">
        <v>0</v>
      </c>
    </row>
    <row r="28" spans="1:2" x14ac:dyDescent="0.25">
      <c r="A28" t="s">
        <v>28</v>
      </c>
      <c r="B28" s="95">
        <v>0</v>
      </c>
    </row>
    <row r="29" spans="1:2" x14ac:dyDescent="0.25">
      <c r="A29" t="s">
        <v>29</v>
      </c>
      <c r="B29" s="95">
        <v>0</v>
      </c>
    </row>
    <row r="30" spans="1:2" x14ac:dyDescent="0.25">
      <c r="A30" t="s">
        <v>30</v>
      </c>
      <c r="B30" s="95">
        <v>0</v>
      </c>
    </row>
    <row r="31" spans="1:2" x14ac:dyDescent="0.25">
      <c r="A31" t="s">
        <v>31</v>
      </c>
      <c r="B31" s="95">
        <v>0</v>
      </c>
    </row>
    <row r="32" spans="1:2" x14ac:dyDescent="0.25">
      <c r="A32" t="s">
        <v>32</v>
      </c>
      <c r="B32" s="95">
        <v>0</v>
      </c>
    </row>
    <row r="33" spans="1:2" x14ac:dyDescent="0.25">
      <c r="A33" t="s">
        <v>90</v>
      </c>
      <c r="B33" s="95">
        <v>0</v>
      </c>
    </row>
    <row r="34" spans="1:2" x14ac:dyDescent="0.25">
      <c r="A34" t="s">
        <v>91</v>
      </c>
      <c r="B34" s="95">
        <v>0</v>
      </c>
    </row>
    <row r="35" spans="1:2" x14ac:dyDescent="0.25">
      <c r="A35" t="s">
        <v>36</v>
      </c>
      <c r="B35" s="95">
        <v>0</v>
      </c>
    </row>
    <row r="36" spans="1:2" x14ac:dyDescent="0.25">
      <c r="A36" t="s">
        <v>39</v>
      </c>
      <c r="B36" s="95">
        <v>0</v>
      </c>
    </row>
    <row r="37" spans="1:2" x14ac:dyDescent="0.25">
      <c r="A37" t="s">
        <v>40</v>
      </c>
      <c r="B37" s="95">
        <v>0</v>
      </c>
    </row>
  </sheetData>
  <sortState ref="A4:B37">
    <sortCondition descending="1" ref="B4:B3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showGridLines="0" zoomScale="80" zoomScaleNormal="80" workbookViewId="0">
      <selection activeCell="O18" sqref="O18"/>
    </sheetView>
  </sheetViews>
  <sheetFormatPr defaultColWidth="9.42578125" defaultRowHeight="12.75" x14ac:dyDescent="0.2"/>
  <cols>
    <col min="1" max="1" width="8.28515625" style="1" customWidth="1"/>
    <col min="2" max="2" width="38.140625" style="1" customWidth="1"/>
    <col min="3" max="3" width="14" style="1" customWidth="1"/>
    <col min="4" max="4" width="13.7109375" style="1" customWidth="1"/>
    <col min="5" max="5" width="11.42578125" style="1" customWidth="1"/>
    <col min="6" max="7" width="9.42578125" style="1" customWidth="1"/>
    <col min="8" max="8" width="9.42578125" style="1"/>
    <col min="9" max="9" width="38.28515625" style="1" customWidth="1"/>
    <col min="10" max="234" width="9.42578125" style="1"/>
    <col min="235" max="236" width="10.7109375" style="1" customWidth="1"/>
    <col min="237" max="237" width="34.85546875" style="1" bestFit="1" customWidth="1"/>
    <col min="238" max="240" width="21.7109375" style="1" customWidth="1"/>
    <col min="241" max="241" width="15.7109375" style="1" customWidth="1"/>
    <col min="242" max="244" width="21.7109375" style="1" customWidth="1"/>
    <col min="245" max="245" width="9.42578125" style="1"/>
    <col min="246" max="248" width="21.7109375" style="1" customWidth="1"/>
    <col min="249" max="249" width="9.42578125" style="1"/>
    <col min="250" max="252" width="21.7109375" style="1" customWidth="1"/>
    <col min="253" max="253" width="9.42578125" style="1"/>
    <col min="254" max="256" width="21.7109375" style="1" customWidth="1"/>
    <col min="257" max="490" width="9.42578125" style="1"/>
    <col min="491" max="492" width="10.7109375" style="1" customWidth="1"/>
    <col min="493" max="493" width="34.85546875" style="1" bestFit="1" customWidth="1"/>
    <col min="494" max="496" width="21.7109375" style="1" customWidth="1"/>
    <col min="497" max="497" width="15.7109375" style="1" customWidth="1"/>
    <col min="498" max="500" width="21.7109375" style="1" customWidth="1"/>
    <col min="501" max="501" width="9.42578125" style="1"/>
    <col min="502" max="504" width="21.7109375" style="1" customWidth="1"/>
    <col min="505" max="505" width="9.42578125" style="1"/>
    <col min="506" max="508" width="21.7109375" style="1" customWidth="1"/>
    <col min="509" max="509" width="9.42578125" style="1"/>
    <col min="510" max="512" width="21.7109375" style="1" customWidth="1"/>
    <col min="513" max="746" width="9.42578125" style="1"/>
    <col min="747" max="748" width="10.7109375" style="1" customWidth="1"/>
    <col min="749" max="749" width="34.85546875" style="1" bestFit="1" customWidth="1"/>
    <col min="750" max="752" width="21.7109375" style="1" customWidth="1"/>
    <col min="753" max="753" width="15.7109375" style="1" customWidth="1"/>
    <col min="754" max="756" width="21.7109375" style="1" customWidth="1"/>
    <col min="757" max="757" width="9.42578125" style="1"/>
    <col min="758" max="760" width="21.7109375" style="1" customWidth="1"/>
    <col min="761" max="761" width="9.42578125" style="1"/>
    <col min="762" max="764" width="21.7109375" style="1" customWidth="1"/>
    <col min="765" max="765" width="9.42578125" style="1"/>
    <col min="766" max="768" width="21.7109375" style="1" customWidth="1"/>
    <col min="769" max="1002" width="9.42578125" style="1"/>
    <col min="1003" max="1004" width="10.7109375" style="1" customWidth="1"/>
    <col min="1005" max="1005" width="34.85546875" style="1" bestFit="1" customWidth="1"/>
    <col min="1006" max="1008" width="21.7109375" style="1" customWidth="1"/>
    <col min="1009" max="1009" width="15.7109375" style="1" customWidth="1"/>
    <col min="1010" max="1012" width="21.7109375" style="1" customWidth="1"/>
    <col min="1013" max="1013" width="9.42578125" style="1"/>
    <col min="1014" max="1016" width="21.7109375" style="1" customWidth="1"/>
    <col min="1017" max="1017" width="9.42578125" style="1"/>
    <col min="1018" max="1020" width="21.7109375" style="1" customWidth="1"/>
    <col min="1021" max="1021" width="9.42578125" style="1"/>
    <col min="1022" max="1024" width="21.7109375" style="1" customWidth="1"/>
    <col min="1025" max="1258" width="9.42578125" style="1"/>
    <col min="1259" max="1260" width="10.7109375" style="1" customWidth="1"/>
    <col min="1261" max="1261" width="34.85546875" style="1" bestFit="1" customWidth="1"/>
    <col min="1262" max="1264" width="21.7109375" style="1" customWidth="1"/>
    <col min="1265" max="1265" width="15.7109375" style="1" customWidth="1"/>
    <col min="1266" max="1268" width="21.7109375" style="1" customWidth="1"/>
    <col min="1269" max="1269" width="9.42578125" style="1"/>
    <col min="1270" max="1272" width="21.7109375" style="1" customWidth="1"/>
    <col min="1273" max="1273" width="9.42578125" style="1"/>
    <col min="1274" max="1276" width="21.7109375" style="1" customWidth="1"/>
    <col min="1277" max="1277" width="9.42578125" style="1"/>
    <col min="1278" max="1280" width="21.7109375" style="1" customWidth="1"/>
    <col min="1281" max="1514" width="9.42578125" style="1"/>
    <col min="1515" max="1516" width="10.7109375" style="1" customWidth="1"/>
    <col min="1517" max="1517" width="34.85546875" style="1" bestFit="1" customWidth="1"/>
    <col min="1518" max="1520" width="21.7109375" style="1" customWidth="1"/>
    <col min="1521" max="1521" width="15.7109375" style="1" customWidth="1"/>
    <col min="1522" max="1524" width="21.7109375" style="1" customWidth="1"/>
    <col min="1525" max="1525" width="9.42578125" style="1"/>
    <col min="1526" max="1528" width="21.7109375" style="1" customWidth="1"/>
    <col min="1529" max="1529" width="9.42578125" style="1"/>
    <col min="1530" max="1532" width="21.7109375" style="1" customWidth="1"/>
    <col min="1533" max="1533" width="9.42578125" style="1"/>
    <col min="1534" max="1536" width="21.7109375" style="1" customWidth="1"/>
    <col min="1537" max="1770" width="9.42578125" style="1"/>
    <col min="1771" max="1772" width="10.7109375" style="1" customWidth="1"/>
    <col min="1773" max="1773" width="34.85546875" style="1" bestFit="1" customWidth="1"/>
    <col min="1774" max="1776" width="21.7109375" style="1" customWidth="1"/>
    <col min="1777" max="1777" width="15.7109375" style="1" customWidth="1"/>
    <col min="1778" max="1780" width="21.7109375" style="1" customWidth="1"/>
    <col min="1781" max="1781" width="9.42578125" style="1"/>
    <col min="1782" max="1784" width="21.7109375" style="1" customWidth="1"/>
    <col min="1785" max="1785" width="9.42578125" style="1"/>
    <col min="1786" max="1788" width="21.7109375" style="1" customWidth="1"/>
    <col min="1789" max="1789" width="9.42578125" style="1"/>
    <col min="1790" max="1792" width="21.7109375" style="1" customWidth="1"/>
    <col min="1793" max="2026" width="9.42578125" style="1"/>
    <col min="2027" max="2028" width="10.7109375" style="1" customWidth="1"/>
    <col min="2029" max="2029" width="34.85546875" style="1" bestFit="1" customWidth="1"/>
    <col min="2030" max="2032" width="21.7109375" style="1" customWidth="1"/>
    <col min="2033" max="2033" width="15.7109375" style="1" customWidth="1"/>
    <col min="2034" max="2036" width="21.7109375" style="1" customWidth="1"/>
    <col min="2037" max="2037" width="9.42578125" style="1"/>
    <col min="2038" max="2040" width="21.7109375" style="1" customWidth="1"/>
    <col min="2041" max="2041" width="9.42578125" style="1"/>
    <col min="2042" max="2044" width="21.7109375" style="1" customWidth="1"/>
    <col min="2045" max="2045" width="9.42578125" style="1"/>
    <col min="2046" max="2048" width="21.7109375" style="1" customWidth="1"/>
    <col min="2049" max="2282" width="9.42578125" style="1"/>
    <col min="2283" max="2284" width="10.7109375" style="1" customWidth="1"/>
    <col min="2285" max="2285" width="34.85546875" style="1" bestFit="1" customWidth="1"/>
    <col min="2286" max="2288" width="21.7109375" style="1" customWidth="1"/>
    <col min="2289" max="2289" width="15.7109375" style="1" customWidth="1"/>
    <col min="2290" max="2292" width="21.7109375" style="1" customWidth="1"/>
    <col min="2293" max="2293" width="9.42578125" style="1"/>
    <col min="2294" max="2296" width="21.7109375" style="1" customWidth="1"/>
    <col min="2297" max="2297" width="9.42578125" style="1"/>
    <col min="2298" max="2300" width="21.7109375" style="1" customWidth="1"/>
    <col min="2301" max="2301" width="9.42578125" style="1"/>
    <col min="2302" max="2304" width="21.7109375" style="1" customWidth="1"/>
    <col min="2305" max="2538" width="9.42578125" style="1"/>
    <col min="2539" max="2540" width="10.7109375" style="1" customWidth="1"/>
    <col min="2541" max="2541" width="34.85546875" style="1" bestFit="1" customWidth="1"/>
    <col min="2542" max="2544" width="21.7109375" style="1" customWidth="1"/>
    <col min="2545" max="2545" width="15.7109375" style="1" customWidth="1"/>
    <col min="2546" max="2548" width="21.7109375" style="1" customWidth="1"/>
    <col min="2549" max="2549" width="9.42578125" style="1"/>
    <col min="2550" max="2552" width="21.7109375" style="1" customWidth="1"/>
    <col min="2553" max="2553" width="9.42578125" style="1"/>
    <col min="2554" max="2556" width="21.7109375" style="1" customWidth="1"/>
    <col min="2557" max="2557" width="9.42578125" style="1"/>
    <col min="2558" max="2560" width="21.7109375" style="1" customWidth="1"/>
    <col min="2561" max="2794" width="9.42578125" style="1"/>
    <col min="2795" max="2796" width="10.7109375" style="1" customWidth="1"/>
    <col min="2797" max="2797" width="34.85546875" style="1" bestFit="1" customWidth="1"/>
    <col min="2798" max="2800" width="21.7109375" style="1" customWidth="1"/>
    <col min="2801" max="2801" width="15.7109375" style="1" customWidth="1"/>
    <col min="2802" max="2804" width="21.7109375" style="1" customWidth="1"/>
    <col min="2805" max="2805" width="9.42578125" style="1"/>
    <col min="2806" max="2808" width="21.7109375" style="1" customWidth="1"/>
    <col min="2809" max="2809" width="9.42578125" style="1"/>
    <col min="2810" max="2812" width="21.7109375" style="1" customWidth="1"/>
    <col min="2813" max="2813" width="9.42578125" style="1"/>
    <col min="2814" max="2816" width="21.7109375" style="1" customWidth="1"/>
    <col min="2817" max="3050" width="9.42578125" style="1"/>
    <col min="3051" max="3052" width="10.7109375" style="1" customWidth="1"/>
    <col min="3053" max="3053" width="34.85546875" style="1" bestFit="1" customWidth="1"/>
    <col min="3054" max="3056" width="21.7109375" style="1" customWidth="1"/>
    <col min="3057" max="3057" width="15.7109375" style="1" customWidth="1"/>
    <col min="3058" max="3060" width="21.7109375" style="1" customWidth="1"/>
    <col min="3061" max="3061" width="9.42578125" style="1"/>
    <col min="3062" max="3064" width="21.7109375" style="1" customWidth="1"/>
    <col min="3065" max="3065" width="9.42578125" style="1"/>
    <col min="3066" max="3068" width="21.7109375" style="1" customWidth="1"/>
    <col min="3069" max="3069" width="9.42578125" style="1"/>
    <col min="3070" max="3072" width="21.7109375" style="1" customWidth="1"/>
    <col min="3073" max="3306" width="9.42578125" style="1"/>
    <col min="3307" max="3308" width="10.7109375" style="1" customWidth="1"/>
    <col min="3309" max="3309" width="34.85546875" style="1" bestFit="1" customWidth="1"/>
    <col min="3310" max="3312" width="21.7109375" style="1" customWidth="1"/>
    <col min="3313" max="3313" width="15.7109375" style="1" customWidth="1"/>
    <col min="3314" max="3316" width="21.7109375" style="1" customWidth="1"/>
    <col min="3317" max="3317" width="9.42578125" style="1"/>
    <col min="3318" max="3320" width="21.7109375" style="1" customWidth="1"/>
    <col min="3321" max="3321" width="9.42578125" style="1"/>
    <col min="3322" max="3324" width="21.7109375" style="1" customWidth="1"/>
    <col min="3325" max="3325" width="9.42578125" style="1"/>
    <col min="3326" max="3328" width="21.7109375" style="1" customWidth="1"/>
    <col min="3329" max="3562" width="9.42578125" style="1"/>
    <col min="3563" max="3564" width="10.7109375" style="1" customWidth="1"/>
    <col min="3565" max="3565" width="34.85546875" style="1" bestFit="1" customWidth="1"/>
    <col min="3566" max="3568" width="21.7109375" style="1" customWidth="1"/>
    <col min="3569" max="3569" width="15.7109375" style="1" customWidth="1"/>
    <col min="3570" max="3572" width="21.7109375" style="1" customWidth="1"/>
    <col min="3573" max="3573" width="9.42578125" style="1"/>
    <col min="3574" max="3576" width="21.7109375" style="1" customWidth="1"/>
    <col min="3577" max="3577" width="9.42578125" style="1"/>
    <col min="3578" max="3580" width="21.7109375" style="1" customWidth="1"/>
    <col min="3581" max="3581" width="9.42578125" style="1"/>
    <col min="3582" max="3584" width="21.7109375" style="1" customWidth="1"/>
    <col min="3585" max="3818" width="9.42578125" style="1"/>
    <col min="3819" max="3820" width="10.7109375" style="1" customWidth="1"/>
    <col min="3821" max="3821" width="34.85546875" style="1" bestFit="1" customWidth="1"/>
    <col min="3822" max="3824" width="21.7109375" style="1" customWidth="1"/>
    <col min="3825" max="3825" width="15.7109375" style="1" customWidth="1"/>
    <col min="3826" max="3828" width="21.7109375" style="1" customWidth="1"/>
    <col min="3829" max="3829" width="9.42578125" style="1"/>
    <col min="3830" max="3832" width="21.7109375" style="1" customWidth="1"/>
    <col min="3833" max="3833" width="9.42578125" style="1"/>
    <col min="3834" max="3836" width="21.7109375" style="1" customWidth="1"/>
    <col min="3837" max="3837" width="9.42578125" style="1"/>
    <col min="3838" max="3840" width="21.7109375" style="1" customWidth="1"/>
    <col min="3841" max="4074" width="9.42578125" style="1"/>
    <col min="4075" max="4076" width="10.7109375" style="1" customWidth="1"/>
    <col min="4077" max="4077" width="34.85546875" style="1" bestFit="1" customWidth="1"/>
    <col min="4078" max="4080" width="21.7109375" style="1" customWidth="1"/>
    <col min="4081" max="4081" width="15.7109375" style="1" customWidth="1"/>
    <col min="4082" max="4084" width="21.7109375" style="1" customWidth="1"/>
    <col min="4085" max="4085" width="9.42578125" style="1"/>
    <col min="4086" max="4088" width="21.7109375" style="1" customWidth="1"/>
    <col min="4089" max="4089" width="9.42578125" style="1"/>
    <col min="4090" max="4092" width="21.7109375" style="1" customWidth="1"/>
    <col min="4093" max="4093" width="9.42578125" style="1"/>
    <col min="4094" max="4096" width="21.7109375" style="1" customWidth="1"/>
    <col min="4097" max="4330" width="9.42578125" style="1"/>
    <col min="4331" max="4332" width="10.7109375" style="1" customWidth="1"/>
    <col min="4333" max="4333" width="34.85546875" style="1" bestFit="1" customWidth="1"/>
    <col min="4334" max="4336" width="21.7109375" style="1" customWidth="1"/>
    <col min="4337" max="4337" width="15.7109375" style="1" customWidth="1"/>
    <col min="4338" max="4340" width="21.7109375" style="1" customWidth="1"/>
    <col min="4341" max="4341" width="9.42578125" style="1"/>
    <col min="4342" max="4344" width="21.7109375" style="1" customWidth="1"/>
    <col min="4345" max="4345" width="9.42578125" style="1"/>
    <col min="4346" max="4348" width="21.7109375" style="1" customWidth="1"/>
    <col min="4349" max="4349" width="9.42578125" style="1"/>
    <col min="4350" max="4352" width="21.7109375" style="1" customWidth="1"/>
    <col min="4353" max="4586" width="9.42578125" style="1"/>
    <col min="4587" max="4588" width="10.7109375" style="1" customWidth="1"/>
    <col min="4589" max="4589" width="34.85546875" style="1" bestFit="1" customWidth="1"/>
    <col min="4590" max="4592" width="21.7109375" style="1" customWidth="1"/>
    <col min="4593" max="4593" width="15.7109375" style="1" customWidth="1"/>
    <col min="4594" max="4596" width="21.7109375" style="1" customWidth="1"/>
    <col min="4597" max="4597" width="9.42578125" style="1"/>
    <col min="4598" max="4600" width="21.7109375" style="1" customWidth="1"/>
    <col min="4601" max="4601" width="9.42578125" style="1"/>
    <col min="4602" max="4604" width="21.7109375" style="1" customWidth="1"/>
    <col min="4605" max="4605" width="9.42578125" style="1"/>
    <col min="4606" max="4608" width="21.7109375" style="1" customWidth="1"/>
    <col min="4609" max="4842" width="9.42578125" style="1"/>
    <col min="4843" max="4844" width="10.7109375" style="1" customWidth="1"/>
    <col min="4845" max="4845" width="34.85546875" style="1" bestFit="1" customWidth="1"/>
    <col min="4846" max="4848" width="21.7109375" style="1" customWidth="1"/>
    <col min="4849" max="4849" width="15.7109375" style="1" customWidth="1"/>
    <col min="4850" max="4852" width="21.7109375" style="1" customWidth="1"/>
    <col min="4853" max="4853" width="9.42578125" style="1"/>
    <col min="4854" max="4856" width="21.7109375" style="1" customWidth="1"/>
    <col min="4857" max="4857" width="9.42578125" style="1"/>
    <col min="4858" max="4860" width="21.7109375" style="1" customWidth="1"/>
    <col min="4861" max="4861" width="9.42578125" style="1"/>
    <col min="4862" max="4864" width="21.7109375" style="1" customWidth="1"/>
    <col min="4865" max="5098" width="9.42578125" style="1"/>
    <col min="5099" max="5100" width="10.7109375" style="1" customWidth="1"/>
    <col min="5101" max="5101" width="34.85546875" style="1" bestFit="1" customWidth="1"/>
    <col min="5102" max="5104" width="21.7109375" style="1" customWidth="1"/>
    <col min="5105" max="5105" width="15.7109375" style="1" customWidth="1"/>
    <col min="5106" max="5108" width="21.7109375" style="1" customWidth="1"/>
    <col min="5109" max="5109" width="9.42578125" style="1"/>
    <col min="5110" max="5112" width="21.7109375" style="1" customWidth="1"/>
    <col min="5113" max="5113" width="9.42578125" style="1"/>
    <col min="5114" max="5116" width="21.7109375" style="1" customWidth="1"/>
    <col min="5117" max="5117" width="9.42578125" style="1"/>
    <col min="5118" max="5120" width="21.7109375" style="1" customWidth="1"/>
    <col min="5121" max="5354" width="9.42578125" style="1"/>
    <col min="5355" max="5356" width="10.7109375" style="1" customWidth="1"/>
    <col min="5357" max="5357" width="34.85546875" style="1" bestFit="1" customWidth="1"/>
    <col min="5358" max="5360" width="21.7109375" style="1" customWidth="1"/>
    <col min="5361" max="5361" width="15.7109375" style="1" customWidth="1"/>
    <col min="5362" max="5364" width="21.7109375" style="1" customWidth="1"/>
    <col min="5365" max="5365" width="9.42578125" style="1"/>
    <col min="5366" max="5368" width="21.7109375" style="1" customWidth="1"/>
    <col min="5369" max="5369" width="9.42578125" style="1"/>
    <col min="5370" max="5372" width="21.7109375" style="1" customWidth="1"/>
    <col min="5373" max="5373" width="9.42578125" style="1"/>
    <col min="5374" max="5376" width="21.7109375" style="1" customWidth="1"/>
    <col min="5377" max="5610" width="9.42578125" style="1"/>
    <col min="5611" max="5612" width="10.7109375" style="1" customWidth="1"/>
    <col min="5613" max="5613" width="34.85546875" style="1" bestFit="1" customWidth="1"/>
    <col min="5614" max="5616" width="21.7109375" style="1" customWidth="1"/>
    <col min="5617" max="5617" width="15.7109375" style="1" customWidth="1"/>
    <col min="5618" max="5620" width="21.7109375" style="1" customWidth="1"/>
    <col min="5621" max="5621" width="9.42578125" style="1"/>
    <col min="5622" max="5624" width="21.7109375" style="1" customWidth="1"/>
    <col min="5625" max="5625" width="9.42578125" style="1"/>
    <col min="5626" max="5628" width="21.7109375" style="1" customWidth="1"/>
    <col min="5629" max="5629" width="9.42578125" style="1"/>
    <col min="5630" max="5632" width="21.7109375" style="1" customWidth="1"/>
    <col min="5633" max="5866" width="9.42578125" style="1"/>
    <col min="5867" max="5868" width="10.7109375" style="1" customWidth="1"/>
    <col min="5869" max="5869" width="34.85546875" style="1" bestFit="1" customWidth="1"/>
    <col min="5870" max="5872" width="21.7109375" style="1" customWidth="1"/>
    <col min="5873" max="5873" width="15.7109375" style="1" customWidth="1"/>
    <col min="5874" max="5876" width="21.7109375" style="1" customWidth="1"/>
    <col min="5877" max="5877" width="9.42578125" style="1"/>
    <col min="5878" max="5880" width="21.7109375" style="1" customWidth="1"/>
    <col min="5881" max="5881" width="9.42578125" style="1"/>
    <col min="5882" max="5884" width="21.7109375" style="1" customWidth="1"/>
    <col min="5885" max="5885" width="9.42578125" style="1"/>
    <col min="5886" max="5888" width="21.7109375" style="1" customWidth="1"/>
    <col min="5889" max="6122" width="9.42578125" style="1"/>
    <col min="6123" max="6124" width="10.7109375" style="1" customWidth="1"/>
    <col min="6125" max="6125" width="34.85546875" style="1" bestFit="1" customWidth="1"/>
    <col min="6126" max="6128" width="21.7109375" style="1" customWidth="1"/>
    <col min="6129" max="6129" width="15.7109375" style="1" customWidth="1"/>
    <col min="6130" max="6132" width="21.7109375" style="1" customWidth="1"/>
    <col min="6133" max="6133" width="9.42578125" style="1"/>
    <col min="6134" max="6136" width="21.7109375" style="1" customWidth="1"/>
    <col min="6137" max="6137" width="9.42578125" style="1"/>
    <col min="6138" max="6140" width="21.7109375" style="1" customWidth="1"/>
    <col min="6141" max="6141" width="9.42578125" style="1"/>
    <col min="6142" max="6144" width="21.7109375" style="1" customWidth="1"/>
    <col min="6145" max="6378" width="9.42578125" style="1"/>
    <col min="6379" max="6380" width="10.7109375" style="1" customWidth="1"/>
    <col min="6381" max="6381" width="34.85546875" style="1" bestFit="1" customWidth="1"/>
    <col min="6382" max="6384" width="21.7109375" style="1" customWidth="1"/>
    <col min="6385" max="6385" width="15.7109375" style="1" customWidth="1"/>
    <col min="6386" max="6388" width="21.7109375" style="1" customWidth="1"/>
    <col min="6389" max="6389" width="9.42578125" style="1"/>
    <col min="6390" max="6392" width="21.7109375" style="1" customWidth="1"/>
    <col min="6393" max="6393" width="9.42578125" style="1"/>
    <col min="6394" max="6396" width="21.7109375" style="1" customWidth="1"/>
    <col min="6397" max="6397" width="9.42578125" style="1"/>
    <col min="6398" max="6400" width="21.7109375" style="1" customWidth="1"/>
    <col min="6401" max="6634" width="9.42578125" style="1"/>
    <col min="6635" max="6636" width="10.7109375" style="1" customWidth="1"/>
    <col min="6637" max="6637" width="34.85546875" style="1" bestFit="1" customWidth="1"/>
    <col min="6638" max="6640" width="21.7109375" style="1" customWidth="1"/>
    <col min="6641" max="6641" width="15.7109375" style="1" customWidth="1"/>
    <col min="6642" max="6644" width="21.7109375" style="1" customWidth="1"/>
    <col min="6645" max="6645" width="9.42578125" style="1"/>
    <col min="6646" max="6648" width="21.7109375" style="1" customWidth="1"/>
    <col min="6649" max="6649" width="9.42578125" style="1"/>
    <col min="6650" max="6652" width="21.7109375" style="1" customWidth="1"/>
    <col min="6653" max="6653" width="9.42578125" style="1"/>
    <col min="6654" max="6656" width="21.7109375" style="1" customWidth="1"/>
    <col min="6657" max="6890" width="9.42578125" style="1"/>
    <col min="6891" max="6892" width="10.7109375" style="1" customWidth="1"/>
    <col min="6893" max="6893" width="34.85546875" style="1" bestFit="1" customWidth="1"/>
    <col min="6894" max="6896" width="21.7109375" style="1" customWidth="1"/>
    <col min="6897" max="6897" width="15.7109375" style="1" customWidth="1"/>
    <col min="6898" max="6900" width="21.7109375" style="1" customWidth="1"/>
    <col min="6901" max="6901" width="9.42578125" style="1"/>
    <col min="6902" max="6904" width="21.7109375" style="1" customWidth="1"/>
    <col min="6905" max="6905" width="9.42578125" style="1"/>
    <col min="6906" max="6908" width="21.7109375" style="1" customWidth="1"/>
    <col min="6909" max="6909" width="9.42578125" style="1"/>
    <col min="6910" max="6912" width="21.7109375" style="1" customWidth="1"/>
    <col min="6913" max="7146" width="9.42578125" style="1"/>
    <col min="7147" max="7148" width="10.7109375" style="1" customWidth="1"/>
    <col min="7149" max="7149" width="34.85546875" style="1" bestFit="1" customWidth="1"/>
    <col min="7150" max="7152" width="21.7109375" style="1" customWidth="1"/>
    <col min="7153" max="7153" width="15.7109375" style="1" customWidth="1"/>
    <col min="7154" max="7156" width="21.7109375" style="1" customWidth="1"/>
    <col min="7157" max="7157" width="9.42578125" style="1"/>
    <col min="7158" max="7160" width="21.7109375" style="1" customWidth="1"/>
    <col min="7161" max="7161" width="9.42578125" style="1"/>
    <col min="7162" max="7164" width="21.7109375" style="1" customWidth="1"/>
    <col min="7165" max="7165" width="9.42578125" style="1"/>
    <col min="7166" max="7168" width="21.7109375" style="1" customWidth="1"/>
    <col min="7169" max="7402" width="9.42578125" style="1"/>
    <col min="7403" max="7404" width="10.7109375" style="1" customWidth="1"/>
    <col min="7405" max="7405" width="34.85546875" style="1" bestFit="1" customWidth="1"/>
    <col min="7406" max="7408" width="21.7109375" style="1" customWidth="1"/>
    <col min="7409" max="7409" width="15.7109375" style="1" customWidth="1"/>
    <col min="7410" max="7412" width="21.7109375" style="1" customWidth="1"/>
    <col min="7413" max="7413" width="9.42578125" style="1"/>
    <col min="7414" max="7416" width="21.7109375" style="1" customWidth="1"/>
    <col min="7417" max="7417" width="9.42578125" style="1"/>
    <col min="7418" max="7420" width="21.7109375" style="1" customWidth="1"/>
    <col min="7421" max="7421" width="9.42578125" style="1"/>
    <col min="7422" max="7424" width="21.7109375" style="1" customWidth="1"/>
    <col min="7425" max="7658" width="9.42578125" style="1"/>
    <col min="7659" max="7660" width="10.7109375" style="1" customWidth="1"/>
    <col min="7661" max="7661" width="34.85546875" style="1" bestFit="1" customWidth="1"/>
    <col min="7662" max="7664" width="21.7109375" style="1" customWidth="1"/>
    <col min="7665" max="7665" width="15.7109375" style="1" customWidth="1"/>
    <col min="7666" max="7668" width="21.7109375" style="1" customWidth="1"/>
    <col min="7669" max="7669" width="9.42578125" style="1"/>
    <col min="7670" max="7672" width="21.7109375" style="1" customWidth="1"/>
    <col min="7673" max="7673" width="9.42578125" style="1"/>
    <col min="7674" max="7676" width="21.7109375" style="1" customWidth="1"/>
    <col min="7677" max="7677" width="9.42578125" style="1"/>
    <col min="7678" max="7680" width="21.7109375" style="1" customWidth="1"/>
    <col min="7681" max="7914" width="9.42578125" style="1"/>
    <col min="7915" max="7916" width="10.7109375" style="1" customWidth="1"/>
    <col min="7917" max="7917" width="34.85546875" style="1" bestFit="1" customWidth="1"/>
    <col min="7918" max="7920" width="21.7109375" style="1" customWidth="1"/>
    <col min="7921" max="7921" width="15.7109375" style="1" customWidth="1"/>
    <col min="7922" max="7924" width="21.7109375" style="1" customWidth="1"/>
    <col min="7925" max="7925" width="9.42578125" style="1"/>
    <col min="7926" max="7928" width="21.7109375" style="1" customWidth="1"/>
    <col min="7929" max="7929" width="9.42578125" style="1"/>
    <col min="7930" max="7932" width="21.7109375" style="1" customWidth="1"/>
    <col min="7933" max="7933" width="9.42578125" style="1"/>
    <col min="7934" max="7936" width="21.7109375" style="1" customWidth="1"/>
    <col min="7937" max="8170" width="9.42578125" style="1"/>
    <col min="8171" max="8172" width="10.7109375" style="1" customWidth="1"/>
    <col min="8173" max="8173" width="34.85546875" style="1" bestFit="1" customWidth="1"/>
    <col min="8174" max="8176" width="21.7109375" style="1" customWidth="1"/>
    <col min="8177" max="8177" width="15.7109375" style="1" customWidth="1"/>
    <col min="8178" max="8180" width="21.7109375" style="1" customWidth="1"/>
    <col min="8181" max="8181" width="9.42578125" style="1"/>
    <col min="8182" max="8184" width="21.7109375" style="1" customWidth="1"/>
    <col min="8185" max="8185" width="9.42578125" style="1"/>
    <col min="8186" max="8188" width="21.7109375" style="1" customWidth="1"/>
    <col min="8189" max="8189" width="9.42578125" style="1"/>
    <col min="8190" max="8192" width="21.7109375" style="1" customWidth="1"/>
    <col min="8193" max="8426" width="9.42578125" style="1"/>
    <col min="8427" max="8428" width="10.7109375" style="1" customWidth="1"/>
    <col min="8429" max="8429" width="34.85546875" style="1" bestFit="1" customWidth="1"/>
    <col min="8430" max="8432" width="21.7109375" style="1" customWidth="1"/>
    <col min="8433" max="8433" width="15.7109375" style="1" customWidth="1"/>
    <col min="8434" max="8436" width="21.7109375" style="1" customWidth="1"/>
    <col min="8437" max="8437" width="9.42578125" style="1"/>
    <col min="8438" max="8440" width="21.7109375" style="1" customWidth="1"/>
    <col min="8441" max="8441" width="9.42578125" style="1"/>
    <col min="8442" max="8444" width="21.7109375" style="1" customWidth="1"/>
    <col min="8445" max="8445" width="9.42578125" style="1"/>
    <col min="8446" max="8448" width="21.7109375" style="1" customWidth="1"/>
    <col min="8449" max="8682" width="9.42578125" style="1"/>
    <col min="8683" max="8684" width="10.7109375" style="1" customWidth="1"/>
    <col min="8685" max="8685" width="34.85546875" style="1" bestFit="1" customWidth="1"/>
    <col min="8686" max="8688" width="21.7109375" style="1" customWidth="1"/>
    <col min="8689" max="8689" width="15.7109375" style="1" customWidth="1"/>
    <col min="8690" max="8692" width="21.7109375" style="1" customWidth="1"/>
    <col min="8693" max="8693" width="9.42578125" style="1"/>
    <col min="8694" max="8696" width="21.7109375" style="1" customWidth="1"/>
    <col min="8697" max="8697" width="9.42578125" style="1"/>
    <col min="8698" max="8700" width="21.7109375" style="1" customWidth="1"/>
    <col min="8701" max="8701" width="9.42578125" style="1"/>
    <col min="8702" max="8704" width="21.7109375" style="1" customWidth="1"/>
    <col min="8705" max="8938" width="9.42578125" style="1"/>
    <col min="8939" max="8940" width="10.7109375" style="1" customWidth="1"/>
    <col min="8941" max="8941" width="34.85546875" style="1" bestFit="1" customWidth="1"/>
    <col min="8942" max="8944" width="21.7109375" style="1" customWidth="1"/>
    <col min="8945" max="8945" width="15.7109375" style="1" customWidth="1"/>
    <col min="8946" max="8948" width="21.7109375" style="1" customWidth="1"/>
    <col min="8949" max="8949" width="9.42578125" style="1"/>
    <col min="8950" max="8952" width="21.7109375" style="1" customWidth="1"/>
    <col min="8953" max="8953" width="9.42578125" style="1"/>
    <col min="8954" max="8956" width="21.7109375" style="1" customWidth="1"/>
    <col min="8957" max="8957" width="9.42578125" style="1"/>
    <col min="8958" max="8960" width="21.7109375" style="1" customWidth="1"/>
    <col min="8961" max="9194" width="9.42578125" style="1"/>
    <col min="9195" max="9196" width="10.7109375" style="1" customWidth="1"/>
    <col min="9197" max="9197" width="34.85546875" style="1" bestFit="1" customWidth="1"/>
    <col min="9198" max="9200" width="21.7109375" style="1" customWidth="1"/>
    <col min="9201" max="9201" width="15.7109375" style="1" customWidth="1"/>
    <col min="9202" max="9204" width="21.7109375" style="1" customWidth="1"/>
    <col min="9205" max="9205" width="9.42578125" style="1"/>
    <col min="9206" max="9208" width="21.7109375" style="1" customWidth="1"/>
    <col min="9209" max="9209" width="9.42578125" style="1"/>
    <col min="9210" max="9212" width="21.7109375" style="1" customWidth="1"/>
    <col min="9213" max="9213" width="9.42578125" style="1"/>
    <col min="9214" max="9216" width="21.7109375" style="1" customWidth="1"/>
    <col min="9217" max="9450" width="9.42578125" style="1"/>
    <col min="9451" max="9452" width="10.7109375" style="1" customWidth="1"/>
    <col min="9453" max="9453" width="34.85546875" style="1" bestFit="1" customWidth="1"/>
    <col min="9454" max="9456" width="21.7109375" style="1" customWidth="1"/>
    <col min="9457" max="9457" width="15.7109375" style="1" customWidth="1"/>
    <col min="9458" max="9460" width="21.7109375" style="1" customWidth="1"/>
    <col min="9461" max="9461" width="9.42578125" style="1"/>
    <col min="9462" max="9464" width="21.7109375" style="1" customWidth="1"/>
    <col min="9465" max="9465" width="9.42578125" style="1"/>
    <col min="9466" max="9468" width="21.7109375" style="1" customWidth="1"/>
    <col min="9469" max="9469" width="9.42578125" style="1"/>
    <col min="9470" max="9472" width="21.7109375" style="1" customWidth="1"/>
    <col min="9473" max="9706" width="9.42578125" style="1"/>
    <col min="9707" max="9708" width="10.7109375" style="1" customWidth="1"/>
    <col min="9709" max="9709" width="34.85546875" style="1" bestFit="1" customWidth="1"/>
    <col min="9710" max="9712" width="21.7109375" style="1" customWidth="1"/>
    <col min="9713" max="9713" width="15.7109375" style="1" customWidth="1"/>
    <col min="9714" max="9716" width="21.7109375" style="1" customWidth="1"/>
    <col min="9717" max="9717" width="9.42578125" style="1"/>
    <col min="9718" max="9720" width="21.7109375" style="1" customWidth="1"/>
    <col min="9721" max="9721" width="9.42578125" style="1"/>
    <col min="9722" max="9724" width="21.7109375" style="1" customWidth="1"/>
    <col min="9725" max="9725" width="9.42578125" style="1"/>
    <col min="9726" max="9728" width="21.7109375" style="1" customWidth="1"/>
    <col min="9729" max="9962" width="9.42578125" style="1"/>
    <col min="9963" max="9964" width="10.7109375" style="1" customWidth="1"/>
    <col min="9965" max="9965" width="34.85546875" style="1" bestFit="1" customWidth="1"/>
    <col min="9966" max="9968" width="21.7109375" style="1" customWidth="1"/>
    <col min="9969" max="9969" width="15.7109375" style="1" customWidth="1"/>
    <col min="9970" max="9972" width="21.7109375" style="1" customWidth="1"/>
    <col min="9973" max="9973" width="9.42578125" style="1"/>
    <col min="9974" max="9976" width="21.7109375" style="1" customWidth="1"/>
    <col min="9977" max="9977" width="9.42578125" style="1"/>
    <col min="9978" max="9980" width="21.7109375" style="1" customWidth="1"/>
    <col min="9981" max="9981" width="9.42578125" style="1"/>
    <col min="9982" max="9984" width="21.7109375" style="1" customWidth="1"/>
    <col min="9985" max="10218" width="9.42578125" style="1"/>
    <col min="10219" max="10220" width="10.7109375" style="1" customWidth="1"/>
    <col min="10221" max="10221" width="34.85546875" style="1" bestFit="1" customWidth="1"/>
    <col min="10222" max="10224" width="21.7109375" style="1" customWidth="1"/>
    <col min="10225" max="10225" width="15.7109375" style="1" customWidth="1"/>
    <col min="10226" max="10228" width="21.7109375" style="1" customWidth="1"/>
    <col min="10229" max="10229" width="9.42578125" style="1"/>
    <col min="10230" max="10232" width="21.7109375" style="1" customWidth="1"/>
    <col min="10233" max="10233" width="9.42578125" style="1"/>
    <col min="10234" max="10236" width="21.7109375" style="1" customWidth="1"/>
    <col min="10237" max="10237" width="9.42578125" style="1"/>
    <col min="10238" max="10240" width="21.7109375" style="1" customWidth="1"/>
    <col min="10241" max="10474" width="9.42578125" style="1"/>
    <col min="10475" max="10476" width="10.7109375" style="1" customWidth="1"/>
    <col min="10477" max="10477" width="34.85546875" style="1" bestFit="1" customWidth="1"/>
    <col min="10478" max="10480" width="21.7109375" style="1" customWidth="1"/>
    <col min="10481" max="10481" width="15.7109375" style="1" customWidth="1"/>
    <col min="10482" max="10484" width="21.7109375" style="1" customWidth="1"/>
    <col min="10485" max="10485" width="9.42578125" style="1"/>
    <col min="10486" max="10488" width="21.7109375" style="1" customWidth="1"/>
    <col min="10489" max="10489" width="9.42578125" style="1"/>
    <col min="10490" max="10492" width="21.7109375" style="1" customWidth="1"/>
    <col min="10493" max="10493" width="9.42578125" style="1"/>
    <col min="10494" max="10496" width="21.7109375" style="1" customWidth="1"/>
    <col min="10497" max="10730" width="9.42578125" style="1"/>
    <col min="10731" max="10732" width="10.7109375" style="1" customWidth="1"/>
    <col min="10733" max="10733" width="34.85546875" style="1" bestFit="1" customWidth="1"/>
    <col min="10734" max="10736" width="21.7109375" style="1" customWidth="1"/>
    <col min="10737" max="10737" width="15.7109375" style="1" customWidth="1"/>
    <col min="10738" max="10740" width="21.7109375" style="1" customWidth="1"/>
    <col min="10741" max="10741" width="9.42578125" style="1"/>
    <col min="10742" max="10744" width="21.7109375" style="1" customWidth="1"/>
    <col min="10745" max="10745" width="9.42578125" style="1"/>
    <col min="10746" max="10748" width="21.7109375" style="1" customWidth="1"/>
    <col min="10749" max="10749" width="9.42578125" style="1"/>
    <col min="10750" max="10752" width="21.7109375" style="1" customWidth="1"/>
    <col min="10753" max="10986" width="9.42578125" style="1"/>
    <col min="10987" max="10988" width="10.7109375" style="1" customWidth="1"/>
    <col min="10989" max="10989" width="34.85546875" style="1" bestFit="1" customWidth="1"/>
    <col min="10990" max="10992" width="21.7109375" style="1" customWidth="1"/>
    <col min="10993" max="10993" width="15.7109375" style="1" customWidth="1"/>
    <col min="10994" max="10996" width="21.7109375" style="1" customWidth="1"/>
    <col min="10997" max="10997" width="9.42578125" style="1"/>
    <col min="10998" max="11000" width="21.7109375" style="1" customWidth="1"/>
    <col min="11001" max="11001" width="9.42578125" style="1"/>
    <col min="11002" max="11004" width="21.7109375" style="1" customWidth="1"/>
    <col min="11005" max="11005" width="9.42578125" style="1"/>
    <col min="11006" max="11008" width="21.7109375" style="1" customWidth="1"/>
    <col min="11009" max="11242" width="9.42578125" style="1"/>
    <col min="11243" max="11244" width="10.7109375" style="1" customWidth="1"/>
    <col min="11245" max="11245" width="34.85546875" style="1" bestFit="1" customWidth="1"/>
    <col min="11246" max="11248" width="21.7109375" style="1" customWidth="1"/>
    <col min="11249" max="11249" width="15.7109375" style="1" customWidth="1"/>
    <col min="11250" max="11252" width="21.7109375" style="1" customWidth="1"/>
    <col min="11253" max="11253" width="9.42578125" style="1"/>
    <col min="11254" max="11256" width="21.7109375" style="1" customWidth="1"/>
    <col min="11257" max="11257" width="9.42578125" style="1"/>
    <col min="11258" max="11260" width="21.7109375" style="1" customWidth="1"/>
    <col min="11261" max="11261" width="9.42578125" style="1"/>
    <col min="11262" max="11264" width="21.7109375" style="1" customWidth="1"/>
    <col min="11265" max="11498" width="9.42578125" style="1"/>
    <col min="11499" max="11500" width="10.7109375" style="1" customWidth="1"/>
    <col min="11501" max="11501" width="34.85546875" style="1" bestFit="1" customWidth="1"/>
    <col min="11502" max="11504" width="21.7109375" style="1" customWidth="1"/>
    <col min="11505" max="11505" width="15.7109375" style="1" customWidth="1"/>
    <col min="11506" max="11508" width="21.7109375" style="1" customWidth="1"/>
    <col min="11509" max="11509" width="9.42578125" style="1"/>
    <col min="11510" max="11512" width="21.7109375" style="1" customWidth="1"/>
    <col min="11513" max="11513" width="9.42578125" style="1"/>
    <col min="11514" max="11516" width="21.7109375" style="1" customWidth="1"/>
    <col min="11517" max="11517" width="9.42578125" style="1"/>
    <col min="11518" max="11520" width="21.7109375" style="1" customWidth="1"/>
    <col min="11521" max="11754" width="9.42578125" style="1"/>
    <col min="11755" max="11756" width="10.7109375" style="1" customWidth="1"/>
    <col min="11757" max="11757" width="34.85546875" style="1" bestFit="1" customWidth="1"/>
    <col min="11758" max="11760" width="21.7109375" style="1" customWidth="1"/>
    <col min="11761" max="11761" width="15.7109375" style="1" customWidth="1"/>
    <col min="11762" max="11764" width="21.7109375" style="1" customWidth="1"/>
    <col min="11765" max="11765" width="9.42578125" style="1"/>
    <col min="11766" max="11768" width="21.7109375" style="1" customWidth="1"/>
    <col min="11769" max="11769" width="9.42578125" style="1"/>
    <col min="11770" max="11772" width="21.7109375" style="1" customWidth="1"/>
    <col min="11773" max="11773" width="9.42578125" style="1"/>
    <col min="11774" max="11776" width="21.7109375" style="1" customWidth="1"/>
    <col min="11777" max="12010" width="9.42578125" style="1"/>
    <col min="12011" max="12012" width="10.7109375" style="1" customWidth="1"/>
    <col min="12013" max="12013" width="34.85546875" style="1" bestFit="1" customWidth="1"/>
    <col min="12014" max="12016" width="21.7109375" style="1" customWidth="1"/>
    <col min="12017" max="12017" width="15.7109375" style="1" customWidth="1"/>
    <col min="12018" max="12020" width="21.7109375" style="1" customWidth="1"/>
    <col min="12021" max="12021" width="9.42578125" style="1"/>
    <col min="12022" max="12024" width="21.7109375" style="1" customWidth="1"/>
    <col min="12025" max="12025" width="9.42578125" style="1"/>
    <col min="12026" max="12028" width="21.7109375" style="1" customWidth="1"/>
    <col min="12029" max="12029" width="9.42578125" style="1"/>
    <col min="12030" max="12032" width="21.7109375" style="1" customWidth="1"/>
    <col min="12033" max="12266" width="9.42578125" style="1"/>
    <col min="12267" max="12268" width="10.7109375" style="1" customWidth="1"/>
    <col min="12269" max="12269" width="34.85546875" style="1" bestFit="1" customWidth="1"/>
    <col min="12270" max="12272" width="21.7109375" style="1" customWidth="1"/>
    <col min="12273" max="12273" width="15.7109375" style="1" customWidth="1"/>
    <col min="12274" max="12276" width="21.7109375" style="1" customWidth="1"/>
    <col min="12277" max="12277" width="9.42578125" style="1"/>
    <col min="12278" max="12280" width="21.7109375" style="1" customWidth="1"/>
    <col min="12281" max="12281" width="9.42578125" style="1"/>
    <col min="12282" max="12284" width="21.7109375" style="1" customWidth="1"/>
    <col min="12285" max="12285" width="9.42578125" style="1"/>
    <col min="12286" max="12288" width="21.7109375" style="1" customWidth="1"/>
    <col min="12289" max="12522" width="9.42578125" style="1"/>
    <col min="12523" max="12524" width="10.7109375" style="1" customWidth="1"/>
    <col min="12525" max="12525" width="34.85546875" style="1" bestFit="1" customWidth="1"/>
    <col min="12526" max="12528" width="21.7109375" style="1" customWidth="1"/>
    <col min="12529" max="12529" width="15.7109375" style="1" customWidth="1"/>
    <col min="12530" max="12532" width="21.7109375" style="1" customWidth="1"/>
    <col min="12533" max="12533" width="9.42578125" style="1"/>
    <col min="12534" max="12536" width="21.7109375" style="1" customWidth="1"/>
    <col min="12537" max="12537" width="9.42578125" style="1"/>
    <col min="12538" max="12540" width="21.7109375" style="1" customWidth="1"/>
    <col min="12541" max="12541" width="9.42578125" style="1"/>
    <col min="12542" max="12544" width="21.7109375" style="1" customWidth="1"/>
    <col min="12545" max="12778" width="9.42578125" style="1"/>
    <col min="12779" max="12780" width="10.7109375" style="1" customWidth="1"/>
    <col min="12781" max="12781" width="34.85546875" style="1" bestFit="1" customWidth="1"/>
    <col min="12782" max="12784" width="21.7109375" style="1" customWidth="1"/>
    <col min="12785" max="12785" width="15.7109375" style="1" customWidth="1"/>
    <col min="12786" max="12788" width="21.7109375" style="1" customWidth="1"/>
    <col min="12789" max="12789" width="9.42578125" style="1"/>
    <col min="12790" max="12792" width="21.7109375" style="1" customWidth="1"/>
    <col min="12793" max="12793" width="9.42578125" style="1"/>
    <col min="12794" max="12796" width="21.7109375" style="1" customWidth="1"/>
    <col min="12797" max="12797" width="9.42578125" style="1"/>
    <col min="12798" max="12800" width="21.7109375" style="1" customWidth="1"/>
    <col min="12801" max="13034" width="9.42578125" style="1"/>
    <col min="13035" max="13036" width="10.7109375" style="1" customWidth="1"/>
    <col min="13037" max="13037" width="34.85546875" style="1" bestFit="1" customWidth="1"/>
    <col min="13038" max="13040" width="21.7109375" style="1" customWidth="1"/>
    <col min="13041" max="13041" width="15.7109375" style="1" customWidth="1"/>
    <col min="13042" max="13044" width="21.7109375" style="1" customWidth="1"/>
    <col min="13045" max="13045" width="9.42578125" style="1"/>
    <col min="13046" max="13048" width="21.7109375" style="1" customWidth="1"/>
    <col min="13049" max="13049" width="9.42578125" style="1"/>
    <col min="13050" max="13052" width="21.7109375" style="1" customWidth="1"/>
    <col min="13053" max="13053" width="9.42578125" style="1"/>
    <col min="13054" max="13056" width="21.7109375" style="1" customWidth="1"/>
    <col min="13057" max="13290" width="9.42578125" style="1"/>
    <col min="13291" max="13292" width="10.7109375" style="1" customWidth="1"/>
    <col min="13293" max="13293" width="34.85546875" style="1" bestFit="1" customWidth="1"/>
    <col min="13294" max="13296" width="21.7109375" style="1" customWidth="1"/>
    <col min="13297" max="13297" width="15.7109375" style="1" customWidth="1"/>
    <col min="13298" max="13300" width="21.7109375" style="1" customWidth="1"/>
    <col min="13301" max="13301" width="9.42578125" style="1"/>
    <col min="13302" max="13304" width="21.7109375" style="1" customWidth="1"/>
    <col min="13305" max="13305" width="9.42578125" style="1"/>
    <col min="13306" max="13308" width="21.7109375" style="1" customWidth="1"/>
    <col min="13309" max="13309" width="9.42578125" style="1"/>
    <col min="13310" max="13312" width="21.7109375" style="1" customWidth="1"/>
    <col min="13313" max="13546" width="9.42578125" style="1"/>
    <col min="13547" max="13548" width="10.7109375" style="1" customWidth="1"/>
    <col min="13549" max="13549" width="34.85546875" style="1" bestFit="1" customWidth="1"/>
    <col min="13550" max="13552" width="21.7109375" style="1" customWidth="1"/>
    <col min="13553" max="13553" width="15.7109375" style="1" customWidth="1"/>
    <col min="13554" max="13556" width="21.7109375" style="1" customWidth="1"/>
    <col min="13557" max="13557" width="9.42578125" style="1"/>
    <col min="13558" max="13560" width="21.7109375" style="1" customWidth="1"/>
    <col min="13561" max="13561" width="9.42578125" style="1"/>
    <col min="13562" max="13564" width="21.7109375" style="1" customWidth="1"/>
    <col min="13565" max="13565" width="9.42578125" style="1"/>
    <col min="13566" max="13568" width="21.7109375" style="1" customWidth="1"/>
    <col min="13569" max="13802" width="9.42578125" style="1"/>
    <col min="13803" max="13804" width="10.7109375" style="1" customWidth="1"/>
    <col min="13805" max="13805" width="34.85546875" style="1" bestFit="1" customWidth="1"/>
    <col min="13806" max="13808" width="21.7109375" style="1" customWidth="1"/>
    <col min="13809" max="13809" width="15.7109375" style="1" customWidth="1"/>
    <col min="13810" max="13812" width="21.7109375" style="1" customWidth="1"/>
    <col min="13813" max="13813" width="9.42578125" style="1"/>
    <col min="13814" max="13816" width="21.7109375" style="1" customWidth="1"/>
    <col min="13817" max="13817" width="9.42578125" style="1"/>
    <col min="13818" max="13820" width="21.7109375" style="1" customWidth="1"/>
    <col min="13821" max="13821" width="9.42578125" style="1"/>
    <col min="13822" max="13824" width="21.7109375" style="1" customWidth="1"/>
    <col min="13825" max="14058" width="9.42578125" style="1"/>
    <col min="14059" max="14060" width="10.7109375" style="1" customWidth="1"/>
    <col min="14061" max="14061" width="34.85546875" style="1" bestFit="1" customWidth="1"/>
    <col min="14062" max="14064" width="21.7109375" style="1" customWidth="1"/>
    <col min="14065" max="14065" width="15.7109375" style="1" customWidth="1"/>
    <col min="14066" max="14068" width="21.7109375" style="1" customWidth="1"/>
    <col min="14069" max="14069" width="9.42578125" style="1"/>
    <col min="14070" max="14072" width="21.7109375" style="1" customWidth="1"/>
    <col min="14073" max="14073" width="9.42578125" style="1"/>
    <col min="14074" max="14076" width="21.7109375" style="1" customWidth="1"/>
    <col min="14077" max="14077" width="9.42578125" style="1"/>
    <col min="14078" max="14080" width="21.7109375" style="1" customWidth="1"/>
    <col min="14081" max="14314" width="9.42578125" style="1"/>
    <col min="14315" max="14316" width="10.7109375" style="1" customWidth="1"/>
    <col min="14317" max="14317" width="34.85546875" style="1" bestFit="1" customWidth="1"/>
    <col min="14318" max="14320" width="21.7109375" style="1" customWidth="1"/>
    <col min="14321" max="14321" width="15.7109375" style="1" customWidth="1"/>
    <col min="14322" max="14324" width="21.7109375" style="1" customWidth="1"/>
    <col min="14325" max="14325" width="9.42578125" style="1"/>
    <col min="14326" max="14328" width="21.7109375" style="1" customWidth="1"/>
    <col min="14329" max="14329" width="9.42578125" style="1"/>
    <col min="14330" max="14332" width="21.7109375" style="1" customWidth="1"/>
    <col min="14333" max="14333" width="9.42578125" style="1"/>
    <col min="14334" max="14336" width="21.7109375" style="1" customWidth="1"/>
    <col min="14337" max="14570" width="9.42578125" style="1"/>
    <col min="14571" max="14572" width="10.7109375" style="1" customWidth="1"/>
    <col min="14573" max="14573" width="34.85546875" style="1" bestFit="1" customWidth="1"/>
    <col min="14574" max="14576" width="21.7109375" style="1" customWidth="1"/>
    <col min="14577" max="14577" width="15.7109375" style="1" customWidth="1"/>
    <col min="14578" max="14580" width="21.7109375" style="1" customWidth="1"/>
    <col min="14581" max="14581" width="9.42578125" style="1"/>
    <col min="14582" max="14584" width="21.7109375" style="1" customWidth="1"/>
    <col min="14585" max="14585" width="9.42578125" style="1"/>
    <col min="14586" max="14588" width="21.7109375" style="1" customWidth="1"/>
    <col min="14589" max="14589" width="9.42578125" style="1"/>
    <col min="14590" max="14592" width="21.7109375" style="1" customWidth="1"/>
    <col min="14593" max="14826" width="9.42578125" style="1"/>
    <col min="14827" max="14828" width="10.7109375" style="1" customWidth="1"/>
    <col min="14829" max="14829" width="34.85546875" style="1" bestFit="1" customWidth="1"/>
    <col min="14830" max="14832" width="21.7109375" style="1" customWidth="1"/>
    <col min="14833" max="14833" width="15.7109375" style="1" customWidth="1"/>
    <col min="14834" max="14836" width="21.7109375" style="1" customWidth="1"/>
    <col min="14837" max="14837" width="9.42578125" style="1"/>
    <col min="14838" max="14840" width="21.7109375" style="1" customWidth="1"/>
    <col min="14841" max="14841" width="9.42578125" style="1"/>
    <col min="14842" max="14844" width="21.7109375" style="1" customWidth="1"/>
    <col min="14845" max="14845" width="9.42578125" style="1"/>
    <col min="14846" max="14848" width="21.7109375" style="1" customWidth="1"/>
    <col min="14849" max="15082" width="9.42578125" style="1"/>
    <col min="15083" max="15084" width="10.7109375" style="1" customWidth="1"/>
    <col min="15085" max="15085" width="34.85546875" style="1" bestFit="1" customWidth="1"/>
    <col min="15086" max="15088" width="21.7109375" style="1" customWidth="1"/>
    <col min="15089" max="15089" width="15.7109375" style="1" customWidth="1"/>
    <col min="15090" max="15092" width="21.7109375" style="1" customWidth="1"/>
    <col min="15093" max="15093" width="9.42578125" style="1"/>
    <col min="15094" max="15096" width="21.7109375" style="1" customWidth="1"/>
    <col min="15097" max="15097" width="9.42578125" style="1"/>
    <col min="15098" max="15100" width="21.7109375" style="1" customWidth="1"/>
    <col min="15101" max="15101" width="9.42578125" style="1"/>
    <col min="15102" max="15104" width="21.7109375" style="1" customWidth="1"/>
    <col min="15105" max="15338" width="9.42578125" style="1"/>
    <col min="15339" max="15340" width="10.7109375" style="1" customWidth="1"/>
    <col min="15341" max="15341" width="34.85546875" style="1" bestFit="1" customWidth="1"/>
    <col min="15342" max="15344" width="21.7109375" style="1" customWidth="1"/>
    <col min="15345" max="15345" width="15.7109375" style="1" customWidth="1"/>
    <col min="15346" max="15348" width="21.7109375" style="1" customWidth="1"/>
    <col min="15349" max="15349" width="9.42578125" style="1"/>
    <col min="15350" max="15352" width="21.7109375" style="1" customWidth="1"/>
    <col min="15353" max="15353" width="9.42578125" style="1"/>
    <col min="15354" max="15356" width="21.7109375" style="1" customWidth="1"/>
    <col min="15357" max="15357" width="9.42578125" style="1"/>
    <col min="15358" max="15360" width="21.7109375" style="1" customWidth="1"/>
    <col min="15361" max="15594" width="9.42578125" style="1"/>
    <col min="15595" max="15596" width="10.7109375" style="1" customWidth="1"/>
    <col min="15597" max="15597" width="34.85546875" style="1" bestFit="1" customWidth="1"/>
    <col min="15598" max="15600" width="21.7109375" style="1" customWidth="1"/>
    <col min="15601" max="15601" width="15.7109375" style="1" customWidth="1"/>
    <col min="15602" max="15604" width="21.7109375" style="1" customWidth="1"/>
    <col min="15605" max="15605" width="9.42578125" style="1"/>
    <col min="15606" max="15608" width="21.7109375" style="1" customWidth="1"/>
    <col min="15609" max="15609" width="9.42578125" style="1"/>
    <col min="15610" max="15612" width="21.7109375" style="1" customWidth="1"/>
    <col min="15613" max="15613" width="9.42578125" style="1"/>
    <col min="15614" max="15616" width="21.7109375" style="1" customWidth="1"/>
    <col min="15617" max="15850" width="9.42578125" style="1"/>
    <col min="15851" max="15852" width="10.7109375" style="1" customWidth="1"/>
    <col min="15853" max="15853" width="34.85546875" style="1" bestFit="1" customWidth="1"/>
    <col min="15854" max="15856" width="21.7109375" style="1" customWidth="1"/>
    <col min="15857" max="15857" width="15.7109375" style="1" customWidth="1"/>
    <col min="15858" max="15860" width="21.7109375" style="1" customWidth="1"/>
    <col min="15861" max="15861" width="9.42578125" style="1"/>
    <col min="15862" max="15864" width="21.7109375" style="1" customWidth="1"/>
    <col min="15865" max="15865" width="9.42578125" style="1"/>
    <col min="15866" max="15868" width="21.7109375" style="1" customWidth="1"/>
    <col min="15869" max="15869" width="9.42578125" style="1"/>
    <col min="15870" max="15872" width="21.7109375" style="1" customWidth="1"/>
    <col min="15873" max="16106" width="9.42578125" style="1"/>
    <col min="16107" max="16108" width="10.7109375" style="1" customWidth="1"/>
    <col min="16109" max="16109" width="34.85546875" style="1" bestFit="1" customWidth="1"/>
    <col min="16110" max="16112" width="21.7109375" style="1" customWidth="1"/>
    <col min="16113" max="16113" width="15.7109375" style="1" customWidth="1"/>
    <col min="16114" max="16116" width="21.7109375" style="1" customWidth="1"/>
    <col min="16117" max="16117" width="9.42578125" style="1"/>
    <col min="16118" max="16120" width="21.7109375" style="1" customWidth="1"/>
    <col min="16121" max="16121" width="9.42578125" style="1"/>
    <col min="16122" max="16124" width="21.7109375" style="1" customWidth="1"/>
    <col min="16125" max="16125" width="9.42578125" style="1"/>
    <col min="16126" max="16128" width="21.7109375" style="1" customWidth="1"/>
    <col min="16129" max="16384" width="9.42578125" style="1"/>
  </cols>
  <sheetData>
    <row r="1" spans="2:14" x14ac:dyDescent="0.2">
      <c r="B1" s="4"/>
    </row>
    <row r="2" spans="2:14" ht="27.75" x14ac:dyDescent="0.4">
      <c r="B2" s="27" t="s">
        <v>7</v>
      </c>
      <c r="C2" s="26"/>
    </row>
    <row r="3" spans="2:14" ht="50.25" customHeight="1" x14ac:dyDescent="0.2">
      <c r="E3" s="7"/>
    </row>
    <row r="4" spans="2:14" ht="37.5" customHeight="1" thickBot="1" x14ac:dyDescent="0.25">
      <c r="E4" s="5"/>
      <c r="F4" s="2"/>
      <c r="G4" s="6"/>
      <c r="H4" s="6"/>
    </row>
    <row r="5" spans="2:14" ht="13.5" thickBot="1" x14ac:dyDescent="0.25">
      <c r="B5" s="40" t="s">
        <v>41</v>
      </c>
      <c r="C5" s="17" t="s">
        <v>6</v>
      </c>
      <c r="D5" s="17" t="s">
        <v>5</v>
      </c>
      <c r="E5" s="17" t="s">
        <v>2</v>
      </c>
      <c r="F5" s="17" t="s">
        <v>3</v>
      </c>
      <c r="G5" s="23" t="s">
        <v>4</v>
      </c>
      <c r="I5" s="40" t="s">
        <v>42</v>
      </c>
      <c r="J5" s="17" t="s">
        <v>6</v>
      </c>
      <c r="K5" s="17" t="s">
        <v>5</v>
      </c>
      <c r="L5" s="17" t="s">
        <v>2</v>
      </c>
      <c r="M5" s="17" t="s">
        <v>3</v>
      </c>
      <c r="N5" s="23" t="s">
        <v>4</v>
      </c>
    </row>
    <row r="6" spans="2:14" ht="13.5" thickBot="1" x14ac:dyDescent="0.25">
      <c r="B6" s="41" t="s">
        <v>8</v>
      </c>
      <c r="C6" s="37">
        <f>IF(([1]Data!G6+[1]Data!N6+[1]Data!U6+[1]Data!AB6)=0,"-",([1]Data!F6+[1]Data!M6+[1]Data!T6+[1]Data!AA6) / (IF([1]Data!AB6&lt;&gt;"",[1]Data!AB6,IF([1]Data!U6&lt;&gt;"",[1]Data!U6,IF([1]Data!N6&lt;&gt;"",[1]Data!N6,[1]Data!G6))))* 1000)</f>
        <v>848.56946992006726</v>
      </c>
      <c r="D6" s="25">
        <v>799.89851795157256</v>
      </c>
      <c r="E6" s="9">
        <v>831.46688787501728</v>
      </c>
      <c r="F6" s="9">
        <v>916.90956858407071</v>
      </c>
      <c r="G6" s="10">
        <v>952.48921460176996</v>
      </c>
      <c r="I6" s="41" t="s">
        <v>8</v>
      </c>
      <c r="J6" s="42">
        <v>0.28227473458102886</v>
      </c>
      <c r="K6" s="13">
        <v>0.29967048488571535</v>
      </c>
      <c r="L6" s="12">
        <v>0.26844725679885462</v>
      </c>
      <c r="M6" s="12">
        <v>0.24803421052034738</v>
      </c>
      <c r="N6" s="14">
        <v>0.23423911955977991</v>
      </c>
    </row>
    <row r="7" spans="2:14" ht="13.5" thickBot="1" x14ac:dyDescent="0.25">
      <c r="B7" s="41" t="s">
        <v>9</v>
      </c>
      <c r="C7" s="38">
        <f>IF(([1]Data!G7+[1]Data!N7+[1]Data!U7+[1]Data!AB7)=0,"-",([1]Data!F7+[1]Data!M7+[1]Data!T7+[1]Data!AA7) / (IF([1]Data!AB7&lt;&gt;"",[1]Data!AB7,IF([1]Data!U7&lt;&gt;"",[1]Data!U7,IF([1]Data!N7&lt;&gt;"",[1]Data!N7,[1]Data!G7))))* 1000)</f>
        <v>716.8157457565909</v>
      </c>
      <c r="D7" s="24">
        <v>692.01920742591938</v>
      </c>
      <c r="E7" s="21">
        <v>670.48346055979641</v>
      </c>
      <c r="F7" s="21">
        <v>639.68457502623312</v>
      </c>
      <c r="G7" s="22">
        <v>634.96285414480587</v>
      </c>
      <c r="I7" s="41" t="s">
        <v>9</v>
      </c>
      <c r="J7" s="42">
        <v>0.32774807472029333</v>
      </c>
      <c r="K7" s="13">
        <v>0.33580781309772628</v>
      </c>
      <c r="L7" s="12">
        <v>0.33029729124104251</v>
      </c>
      <c r="M7" s="12">
        <v>0.36350307459856007</v>
      </c>
      <c r="N7" s="14">
        <v>0.37954456156449368</v>
      </c>
    </row>
    <row r="8" spans="2:14" ht="13.5" thickBot="1" x14ac:dyDescent="0.25">
      <c r="B8" s="41" t="s">
        <v>10</v>
      </c>
      <c r="C8" s="38">
        <f>IF(([1]Data!G8+[1]Data!N8+[1]Data!U8+[1]Data!AB8)=0,"-",([1]Data!F8+[1]Data!M8+[1]Data!T8+[1]Data!AA8) / (IF([1]Data!AB8&lt;&gt;"",[1]Data!AB8,IF([1]Data!U8&lt;&gt;"",[1]Data!U8,IF([1]Data!N8&lt;&gt;"",[1]Data!N8,[1]Data!G8))))* 1000)</f>
        <v>504.50639116719242</v>
      </c>
      <c r="D8" s="24">
        <v>466.81724278972206</v>
      </c>
      <c r="E8" s="21">
        <v>458.03413757056239</v>
      </c>
      <c r="F8" s="21">
        <v>453.28058339410353</v>
      </c>
      <c r="G8" s="22">
        <v>465.57</v>
      </c>
      <c r="I8" s="41" t="s">
        <v>10</v>
      </c>
      <c r="J8" s="42">
        <v>0.5097094568218653</v>
      </c>
      <c r="K8" s="13">
        <v>0.53493707115100597</v>
      </c>
      <c r="L8" s="12">
        <v>0.54299190436641365</v>
      </c>
      <c r="M8" s="12">
        <v>0.55210001177437962</v>
      </c>
      <c r="N8" s="14">
        <v>0.54100000000000004</v>
      </c>
    </row>
    <row r="9" spans="2:14" ht="13.5" thickBot="1" x14ac:dyDescent="0.25">
      <c r="B9" s="41" t="s">
        <v>11</v>
      </c>
      <c r="C9" s="38">
        <f>IF(([1]Data!G9+[1]Data!N9+[1]Data!U9+[1]Data!AB9)=0,"-",([1]Data!F9+[1]Data!M9+[1]Data!T9+[1]Data!AA9) / (IF([1]Data!AB9&lt;&gt;"",[1]Data!AB9,IF([1]Data!U9&lt;&gt;"",[1]Data!U9,IF([1]Data!N9&lt;&gt;"",[1]Data!N9,[1]Data!G9))))* 1000)</f>
        <v>643.63810903821775</v>
      </c>
      <c r="D9" s="24">
        <v>559.14936516452076</v>
      </c>
      <c r="E9" s="21">
        <v>457.18307069284265</v>
      </c>
      <c r="F9" s="21">
        <v>478.61412518655078</v>
      </c>
      <c r="G9" s="22">
        <v>568.30787463787203</v>
      </c>
      <c r="I9" s="41" t="s">
        <v>11</v>
      </c>
      <c r="J9" s="42">
        <v>0.33410587854562368</v>
      </c>
      <c r="K9" s="13">
        <v>0.36757273401037027</v>
      </c>
      <c r="L9" s="12">
        <v>0.42502548590684014</v>
      </c>
      <c r="M9" s="12">
        <v>0.40808612276296941</v>
      </c>
      <c r="N9" s="14">
        <v>0.35207473165568176</v>
      </c>
    </row>
    <row r="10" spans="2:14" ht="13.5" thickBot="1" x14ac:dyDescent="0.25">
      <c r="B10" s="41" t="s">
        <v>12</v>
      </c>
      <c r="C10" s="38">
        <f>IF(([1]Data!G10+[1]Data!N10+[1]Data!U10+[1]Data!AB10)=0,"-",([1]Data!F10+[1]Data!M10+[1]Data!T10+[1]Data!AA10) / (IF([1]Data!AB10&lt;&gt;"",[1]Data!AB10,IF([1]Data!U10&lt;&gt;"",[1]Data!U10,IF([1]Data!N10&lt;&gt;"",[1]Data!N10,[1]Data!G10))))* 1000)</f>
        <v>523.71420109580924</v>
      </c>
      <c r="D10" s="24">
        <v>444.08414454277283</v>
      </c>
      <c r="E10" s="21">
        <v>452.77789577836415</v>
      </c>
      <c r="F10" s="21">
        <v>457.84879399548203</v>
      </c>
      <c r="G10" s="22">
        <v>467.02519711433365</v>
      </c>
      <c r="I10" s="41" t="s">
        <v>12</v>
      </c>
      <c r="J10" s="42">
        <v>0.4427910031809188</v>
      </c>
      <c r="K10" s="13">
        <v>0.49931866781994405</v>
      </c>
      <c r="L10" s="12">
        <v>0.49068748144501695</v>
      </c>
      <c r="M10" s="12">
        <v>0.49631050710626007</v>
      </c>
      <c r="N10" s="14">
        <v>0.48022332195483147</v>
      </c>
    </row>
    <row r="11" spans="2:14" ht="13.5" thickBot="1" x14ac:dyDescent="0.25">
      <c r="B11" s="41" t="s">
        <v>13</v>
      </c>
      <c r="C11" s="38">
        <f>IF(([1]Data!G11+[1]Data!N11+[1]Data!U11+[1]Data!AB11)=0,"-",([1]Data!F11+[1]Data!M11+[1]Data!T11+[1]Data!AA11) / (IF([1]Data!AB11&lt;&gt;"",[1]Data!AB11,IF([1]Data!U11&lt;&gt;"",[1]Data!U11,IF([1]Data!N11&lt;&gt;"",[1]Data!N11,[1]Data!G11))))* 1000)</f>
        <v>503.22511117584224</v>
      </c>
      <c r="D11" s="24">
        <v>494.45437905333461</v>
      </c>
      <c r="E11" s="21">
        <v>455.86348480490847</v>
      </c>
      <c r="F11" s="21">
        <v>487.15567854435182</v>
      </c>
      <c r="G11" s="22">
        <v>575.66807429871119</v>
      </c>
      <c r="I11" s="41" t="s">
        <v>13</v>
      </c>
      <c r="J11" s="42">
        <v>0.32232942926753561</v>
      </c>
      <c r="K11" s="13">
        <v>0.32968671479568351</v>
      </c>
      <c r="L11" s="12">
        <v>0.30910392293901978</v>
      </c>
      <c r="M11" s="12">
        <v>0.29322846199303026</v>
      </c>
      <c r="N11" s="14">
        <v>0.26254998482475633</v>
      </c>
    </row>
    <row r="12" spans="2:14" ht="13.5" thickBot="1" x14ac:dyDescent="0.25">
      <c r="B12" s="41" t="s">
        <v>14</v>
      </c>
      <c r="C12" s="38">
        <f>IF(([1]Data!G12+[1]Data!N12+[1]Data!U12+[1]Data!AB12)=0,"-",([1]Data!F12+[1]Data!M12+[1]Data!T12+[1]Data!AA12) / (IF([1]Data!AB12&lt;&gt;"",[1]Data!AB12,IF([1]Data!U12&lt;&gt;"",[1]Data!U12,IF([1]Data!N12&lt;&gt;"",[1]Data!N12,[1]Data!G12))))* 1000)</f>
        <v>459.26580065359474</v>
      </c>
      <c r="D12" s="24">
        <v>462.32943181818177</v>
      </c>
      <c r="E12" s="21">
        <v>385.89220985691571</v>
      </c>
      <c r="F12" s="21">
        <v>351.23061068702287</v>
      </c>
      <c r="G12" s="22">
        <v>377.8358778625954</v>
      </c>
      <c r="I12" s="41" t="s">
        <v>14</v>
      </c>
      <c r="J12" s="42">
        <v>0.39031678202906223</v>
      </c>
      <c r="K12" s="13">
        <v>0.36864324604729937</v>
      </c>
      <c r="L12" s="12">
        <v>0.36410002488833004</v>
      </c>
      <c r="M12" s="12">
        <v>0.38801533845147079</v>
      </c>
      <c r="N12" s="14">
        <v>0.34380360973307489</v>
      </c>
    </row>
    <row r="13" spans="2:14" ht="13.5" thickBot="1" x14ac:dyDescent="0.25">
      <c r="B13" s="41" t="s">
        <v>15</v>
      </c>
      <c r="C13" s="38">
        <f>IF(([1]Data!G13+[1]Data!N13+[1]Data!U13+[1]Data!AB13)=0,"-",([1]Data!F13+[1]Data!M13+[1]Data!T13+[1]Data!AA13) / (IF([1]Data!AB13&lt;&gt;"",[1]Data!AB13,IF([1]Data!U13&lt;&gt;"",[1]Data!U13,IF([1]Data!N13&lt;&gt;"",[1]Data!N13,[1]Data!G13))))* 1000)</f>
        <v>588.67619057377055</v>
      </c>
      <c r="D13" s="24">
        <v>533.84500577014455</v>
      </c>
      <c r="E13" s="21">
        <v>491.97771792624548</v>
      </c>
      <c r="F13" s="21">
        <v>506.25199959833975</v>
      </c>
      <c r="G13" s="22">
        <v>519.6259271656179</v>
      </c>
      <c r="I13" s="41" t="s">
        <v>15</v>
      </c>
      <c r="J13" s="42">
        <v>0.33471917650551652</v>
      </c>
      <c r="K13" s="13">
        <v>0.38063308274821911</v>
      </c>
      <c r="L13" s="12">
        <v>0.44304727105159725</v>
      </c>
      <c r="M13" s="12">
        <v>0.42155971367085154</v>
      </c>
      <c r="N13" s="14">
        <v>0.39896940792691138</v>
      </c>
    </row>
    <row r="14" spans="2:14" ht="13.5" thickBot="1" x14ac:dyDescent="0.25">
      <c r="B14" s="41" t="s">
        <v>16</v>
      </c>
      <c r="C14" s="38">
        <f>IF(([1]Data!G14+[1]Data!N14+[1]Data!U14+[1]Data!AB14)=0,"-",([1]Data!F14+[1]Data!M14+[1]Data!T14+[1]Data!AA14) / (IF([1]Data!AB14&lt;&gt;"",[1]Data!AB14,IF([1]Data!U14&lt;&gt;"",[1]Data!U14,IF([1]Data!N14&lt;&gt;"",[1]Data!N14,[1]Data!G14))))* 1000)</f>
        <v>500.01126760563375</v>
      </c>
      <c r="D14" s="24">
        <v>471.29825924774633</v>
      </c>
      <c r="E14" s="21">
        <v>433.94761868241432</v>
      </c>
      <c r="F14" s="21">
        <v>449.53794048253286</v>
      </c>
      <c r="G14" s="22">
        <v>434.35033107542426</v>
      </c>
      <c r="I14" s="41" t="s">
        <v>16</v>
      </c>
      <c r="J14" s="42">
        <v>0.40350935820453449</v>
      </c>
      <c r="K14" s="13">
        <v>0.40845027284965929</v>
      </c>
      <c r="L14" s="12">
        <v>0.4056787696209227</v>
      </c>
      <c r="M14" s="12">
        <v>0.40151032923989871</v>
      </c>
      <c r="N14" s="14">
        <v>0.40108282885101865</v>
      </c>
    </row>
    <row r="15" spans="2:14" ht="13.5" thickBot="1" x14ac:dyDescent="0.25">
      <c r="B15" s="41" t="s">
        <v>17</v>
      </c>
      <c r="C15" s="38">
        <f>IF(([1]Data!G15+[1]Data!N15+[1]Data!U15+[1]Data!AB15)=0,"-",([1]Data!F15+[1]Data!M15+[1]Data!T15+[1]Data!AA15) / (IF([1]Data!AB15&lt;&gt;"",[1]Data!AB15,IF([1]Data!U15&lt;&gt;"",[1]Data!U15,IF([1]Data!N15&lt;&gt;"",[1]Data!N15,[1]Data!G15))))* 1000)</f>
        <v>626.50852603779822</v>
      </c>
      <c r="D15" s="24">
        <v>608.92784893267651</v>
      </c>
      <c r="E15" s="21">
        <v>588.32918455990819</v>
      </c>
      <c r="F15" s="21">
        <v>606.89215670304611</v>
      </c>
      <c r="G15" s="22">
        <v>616.86839876201338</v>
      </c>
      <c r="I15" s="41" t="s">
        <v>17</v>
      </c>
      <c r="J15" s="42">
        <v>0.3235779642565389</v>
      </c>
      <c r="K15" s="13">
        <v>0.35300120692122866</v>
      </c>
      <c r="L15" s="12">
        <v>0.38814645569999578</v>
      </c>
      <c r="M15" s="12">
        <v>0.39118218796193405</v>
      </c>
      <c r="N15" s="14">
        <v>0.38464946922178228</v>
      </c>
    </row>
    <row r="16" spans="2:14" ht="13.5" thickBot="1" x14ac:dyDescent="0.25">
      <c r="B16" s="41" t="s">
        <v>18</v>
      </c>
      <c r="C16" s="38">
        <f>IF(([1]Data!G16+[1]Data!N16+[1]Data!U16+[1]Data!AB16)=0,"-",([1]Data!F16+[1]Data!M16+[1]Data!T16+[1]Data!AA16) / (IF([1]Data!AB16&lt;&gt;"",[1]Data!AB16,IF([1]Data!U16&lt;&gt;"",[1]Data!U16,IF([1]Data!N16&lt;&gt;"",[1]Data!N16,[1]Data!G16))))* 1000)</f>
        <v>599.97046644133263</v>
      </c>
      <c r="D16" s="24">
        <v>572.00046925876268</v>
      </c>
      <c r="E16" s="21">
        <v>555.29516707803305</v>
      </c>
      <c r="F16" s="21">
        <v>596.3449738366661</v>
      </c>
      <c r="G16" s="87"/>
      <c r="I16" s="41" t="s">
        <v>18</v>
      </c>
      <c r="J16" s="42">
        <v>0.3653922244289482</v>
      </c>
      <c r="K16" s="13">
        <v>0.3910739631233493</v>
      </c>
      <c r="L16" s="12">
        <v>0.39943330101825752</v>
      </c>
      <c r="M16" s="12">
        <v>0.38830951108793288</v>
      </c>
      <c r="N16" s="88">
        <v>0.34339999999999998</v>
      </c>
    </row>
    <row r="17" spans="2:14" ht="13.5" thickBot="1" x14ac:dyDescent="0.25">
      <c r="B17" s="41" t="s">
        <v>19</v>
      </c>
      <c r="C17" s="38">
        <f>IF(([1]Data!G17+[1]Data!N17+[1]Data!U17+[1]Data!AB17)=0,"-",([1]Data!F17+[1]Data!M17+[1]Data!T17+[1]Data!AA17) / (IF([1]Data!AB17&lt;&gt;"",[1]Data!AB17,IF([1]Data!U17&lt;&gt;"",[1]Data!U17,IF([1]Data!N17&lt;&gt;"",[1]Data!N17,[1]Data!G17))))* 1000)</f>
        <v>563.8252619094684</v>
      </c>
      <c r="D17" s="24">
        <v>577.42912342079694</v>
      </c>
      <c r="E17" s="21">
        <v>582.55383355425113</v>
      </c>
      <c r="F17" s="21">
        <v>566.81092350746269</v>
      </c>
      <c r="G17" s="22">
        <v>587.63877145522395</v>
      </c>
      <c r="I17" s="41" t="s">
        <v>19</v>
      </c>
      <c r="J17" s="42">
        <v>0.24960117521772254</v>
      </c>
      <c r="K17" s="13">
        <v>0.24000209769422476</v>
      </c>
      <c r="L17" s="12">
        <v>0.24322628061319868</v>
      </c>
      <c r="M17" s="12">
        <v>0.25441844039771622</v>
      </c>
      <c r="N17" s="14">
        <v>0.25260667149071181</v>
      </c>
    </row>
    <row r="18" spans="2:14" ht="13.5" thickBot="1" x14ac:dyDescent="0.25">
      <c r="B18" s="41" t="s">
        <v>20</v>
      </c>
      <c r="C18" s="38">
        <f>IF(([1]Data!G18+[1]Data!N18+[1]Data!U18+[1]Data!AB18)=0,"-",([1]Data!F18+[1]Data!M18+[1]Data!T18+[1]Data!AA18) / (IF([1]Data!AB18&lt;&gt;"",[1]Data!AB18,IF([1]Data!U18&lt;&gt;"",[1]Data!U18,IF([1]Data!N18&lt;&gt;"",[1]Data!N18,[1]Data!G18))))* 1000)</f>
        <v>504.55802410518623</v>
      </c>
      <c r="D18" s="24">
        <v>443.92697258785171</v>
      </c>
      <c r="E18" s="21">
        <v>513.13459112709825</v>
      </c>
      <c r="F18" s="21">
        <v>497.71151821862355</v>
      </c>
      <c r="G18" s="22">
        <v>493.00012979280785</v>
      </c>
      <c r="I18" s="41" t="s">
        <v>20</v>
      </c>
      <c r="J18" s="42">
        <v>0.27553121318169588</v>
      </c>
      <c r="K18" s="13">
        <v>0.30096342310759638</v>
      </c>
      <c r="L18" s="12">
        <v>0.22662667646136647</v>
      </c>
      <c r="M18" s="12">
        <v>0.20534950766164903</v>
      </c>
      <c r="N18" s="14">
        <v>0.20729892525657573</v>
      </c>
    </row>
    <row r="19" spans="2:14" ht="13.5" thickBot="1" x14ac:dyDescent="0.25">
      <c r="B19" s="41" t="s">
        <v>21</v>
      </c>
      <c r="C19" s="38">
        <f>IF(([1]Data!G19+[1]Data!N19+[1]Data!U19+[1]Data!AB19)=0,"-",([1]Data!F19+[1]Data!M19+[1]Data!T19+[1]Data!AA19) / (IF([1]Data!AB19&lt;&gt;"",[1]Data!AB19,IF([1]Data!U19&lt;&gt;"",[1]Data!U19,IF([1]Data!N19&lt;&gt;"",[1]Data!N19,[1]Data!G19))))* 1000)</f>
        <v>606.83357553326198</v>
      </c>
      <c r="D19" s="24">
        <v>650.91952582883584</v>
      </c>
      <c r="E19" s="21">
        <v>580.48761515036153</v>
      </c>
      <c r="F19" s="21">
        <v>533.74956004531714</v>
      </c>
      <c r="G19" s="22">
        <v>517.22854984894263</v>
      </c>
      <c r="I19" s="41" t="s">
        <v>21</v>
      </c>
      <c r="J19" s="42">
        <v>0.27674245998283786</v>
      </c>
      <c r="K19" s="13">
        <v>0.25685157147447035</v>
      </c>
      <c r="L19" s="12">
        <v>0.31655345179078331</v>
      </c>
      <c r="M19" s="12">
        <v>0.3581409405345386</v>
      </c>
      <c r="N19" s="14">
        <v>0.37325447426160568</v>
      </c>
    </row>
    <row r="20" spans="2:14" ht="13.5" thickBot="1" x14ac:dyDescent="0.25">
      <c r="B20" s="41" t="s">
        <v>22</v>
      </c>
      <c r="C20" s="38">
        <f>IF(([1]Data!G20+[1]Data!N20+[1]Data!U20+[1]Data!AB20)=0,"-",([1]Data!F20+[1]Data!M20+[1]Data!T20+[1]Data!AA20) / (IF([1]Data!AB20&lt;&gt;"",[1]Data!AB20,IF([1]Data!U20&lt;&gt;"",[1]Data!U20,IF([1]Data!N20&lt;&gt;"",[1]Data!N20,[1]Data!G20))))* 1000)</f>
        <v>507.88137549042233</v>
      </c>
      <c r="D20" s="24">
        <v>539.221316182382</v>
      </c>
      <c r="E20" s="21">
        <v>554.06360424028264</v>
      </c>
      <c r="F20" s="21">
        <v>489.15512150806268</v>
      </c>
      <c r="G20" s="22">
        <v>542.06749716102649</v>
      </c>
      <c r="I20" s="41" t="s">
        <v>22</v>
      </c>
      <c r="J20" s="42">
        <v>0.49950533892812066</v>
      </c>
      <c r="K20" s="13">
        <v>0.48205105575535601</v>
      </c>
      <c r="L20" s="12">
        <v>0.44748567791215788</v>
      </c>
      <c r="M20" s="12">
        <v>0.49153042554447263</v>
      </c>
      <c r="N20" s="14">
        <v>0.45143639090161375</v>
      </c>
    </row>
    <row r="21" spans="2:14" ht="13.5" thickBot="1" x14ac:dyDescent="0.25">
      <c r="B21" s="41" t="s">
        <v>23</v>
      </c>
      <c r="C21" s="38">
        <f>IF(([1]Data!G21+[1]Data!N21+[1]Data!U21+[1]Data!AB21)=0,"-",([1]Data!F21+[1]Data!M21+[1]Data!T21+[1]Data!AA21) / (IF([1]Data!AB21&lt;&gt;"",[1]Data!AB21,IF([1]Data!U21&lt;&gt;"",[1]Data!U21,IF([1]Data!N21&lt;&gt;"",[1]Data!N21,[1]Data!G21))))* 1000)</f>
        <v>727.0684161490683</v>
      </c>
      <c r="D21" s="24">
        <v>645.68500349196859</v>
      </c>
      <c r="E21" s="21">
        <v>636.36936043629157</v>
      </c>
      <c r="F21" s="21">
        <v>697.29726431804761</v>
      </c>
      <c r="G21" s="22">
        <v>670.9597913796498</v>
      </c>
      <c r="I21" s="41" t="s">
        <v>23</v>
      </c>
      <c r="J21" s="42">
        <v>0.3087607271616214</v>
      </c>
      <c r="K21" s="13">
        <v>0.35472683697009072</v>
      </c>
      <c r="L21" s="12">
        <v>0.34597949847094406</v>
      </c>
      <c r="M21" s="12">
        <v>0.31513800183226925</v>
      </c>
      <c r="N21" s="14">
        <v>0.32423535039377011</v>
      </c>
    </row>
    <row r="22" spans="2:14" ht="13.5" thickBot="1" x14ac:dyDescent="0.25">
      <c r="B22" s="41" t="s">
        <v>24</v>
      </c>
      <c r="C22" s="38">
        <f>IF(([1]Data!G22+[1]Data!N22+[1]Data!U22+[1]Data!AB22)=0,"-",([1]Data!F22+[1]Data!M22+[1]Data!T22+[1]Data!AA22) / (IF([1]Data!AB22&lt;&gt;"",[1]Data!AB22,IF([1]Data!U22&lt;&gt;"",[1]Data!U22,IF([1]Data!N22&lt;&gt;"",[1]Data!N22,[1]Data!G22))))* 1000)</f>
        <v>566.70816703129458</v>
      </c>
      <c r="D22" s="24">
        <v>558.76392857142855</v>
      </c>
      <c r="E22" s="21">
        <v>531.11984724292108</v>
      </c>
      <c r="F22" s="21">
        <v>534.46476256595383</v>
      </c>
      <c r="G22" s="22">
        <v>494.5554919929649</v>
      </c>
      <c r="I22" s="41" t="s">
        <v>24</v>
      </c>
      <c r="J22" s="42">
        <v>0.43158870772313124</v>
      </c>
      <c r="K22" s="13">
        <v>0.43417660884003212</v>
      </c>
      <c r="L22" s="12">
        <v>0.4304105844629354</v>
      </c>
      <c r="M22" s="12">
        <v>0.43148652717605362</v>
      </c>
      <c r="N22" s="14">
        <v>0.43833361577763291</v>
      </c>
    </row>
    <row r="23" spans="2:14" ht="13.5" thickBot="1" x14ac:dyDescent="0.25">
      <c r="B23" s="41" t="s">
        <v>25</v>
      </c>
      <c r="C23" s="38">
        <f>IF(([1]Data!G23+[1]Data!N23+[1]Data!U23+[1]Data!AB23)=0,"-",([1]Data!F23+[1]Data!M23+[1]Data!T23+[1]Data!AA23) / (IF([1]Data!AB23&lt;&gt;"",[1]Data!AB23,IF([1]Data!U23&lt;&gt;"",[1]Data!U23,IF([1]Data!N23&lt;&gt;"",[1]Data!N23,[1]Data!G23))))* 1000)</f>
        <v>635.20550935550932</v>
      </c>
      <c r="D23" s="24">
        <v>615.10713549185402</v>
      </c>
      <c r="E23" s="21">
        <v>611.26106557377045</v>
      </c>
      <c r="F23" s="21">
        <v>611.12662324445341</v>
      </c>
      <c r="G23" s="22">
        <v>596.64339507429281</v>
      </c>
      <c r="I23" s="41" t="s">
        <v>25</v>
      </c>
      <c r="J23" s="42">
        <v>0.34753621306700666</v>
      </c>
      <c r="K23" s="13">
        <v>0.35376216602934552</v>
      </c>
      <c r="L23" s="12">
        <v>0.35046367548725776</v>
      </c>
      <c r="M23" s="12">
        <v>0.35139358299912077</v>
      </c>
      <c r="N23" s="14">
        <v>0.34468242652936837</v>
      </c>
    </row>
    <row r="24" spans="2:14" ht="13.5" thickBot="1" x14ac:dyDescent="0.25">
      <c r="B24" s="41" t="s">
        <v>26</v>
      </c>
      <c r="C24" s="38">
        <f>IF(([1]Data!G24+[1]Data!N24+[1]Data!U24+[1]Data!AB24)=0,"-",([1]Data!F24+[1]Data!M24+[1]Data!T24+[1]Data!AA24) / (IF([1]Data!AB24&lt;&gt;"",[1]Data!AB24,IF([1]Data!U24&lt;&gt;"",[1]Data!U24,IF([1]Data!N24&lt;&gt;"",[1]Data!N24,[1]Data!G24))))* 1000)</f>
        <v>452.8123123304191</v>
      </c>
      <c r="D24" s="24">
        <v>415.77104489471594</v>
      </c>
      <c r="E24" s="21">
        <v>417.83198146341459</v>
      </c>
      <c r="F24" s="21">
        <v>394.63569445783145</v>
      </c>
      <c r="G24" s="22">
        <v>388.37105253012049</v>
      </c>
      <c r="I24" s="41" t="s">
        <v>26</v>
      </c>
      <c r="J24" s="42">
        <v>0.30414015985856518</v>
      </c>
      <c r="K24" s="13">
        <v>0.32192168762816276</v>
      </c>
      <c r="L24" s="12">
        <v>0.31427850767221749</v>
      </c>
      <c r="M24" s="12">
        <v>0.32681436424755161</v>
      </c>
      <c r="N24" s="14">
        <v>0.32804627690062266</v>
      </c>
    </row>
    <row r="25" spans="2:14" ht="13.5" thickBot="1" x14ac:dyDescent="0.25">
      <c r="B25" s="41" t="s">
        <v>27</v>
      </c>
      <c r="C25" s="38">
        <f>IF(([1]Data!G25+[1]Data!N25+[1]Data!U25+[1]Data!AB25)=0,"-",([1]Data!F25+[1]Data!M25+[1]Data!T25+[1]Data!AA25) / (IF([1]Data!AB25&lt;&gt;"",[1]Data!AB25,IF([1]Data!U25&lt;&gt;"",[1]Data!U25,IF([1]Data!N25&lt;&gt;"",[1]Data!N25,[1]Data!G25))))* 1000)</f>
        <v>457.51697236653865</v>
      </c>
      <c r="D25" s="24">
        <v>449.95663129577048</v>
      </c>
      <c r="E25" s="21">
        <v>531.89148716807597</v>
      </c>
      <c r="F25" s="21">
        <v>539.7089852628493</v>
      </c>
      <c r="G25" s="22">
        <v>448.59961360803572</v>
      </c>
      <c r="I25" s="41" t="s">
        <v>27</v>
      </c>
      <c r="J25" s="42">
        <v>0.28307058629612408</v>
      </c>
      <c r="K25" s="13">
        <v>0.27890555146186624</v>
      </c>
      <c r="L25" s="12">
        <v>0.22759090962947645</v>
      </c>
      <c r="M25" s="12">
        <v>0.21136092825347905</v>
      </c>
      <c r="N25" s="14">
        <v>0.28287568782844297</v>
      </c>
    </row>
    <row r="26" spans="2:14" ht="13.5" thickBot="1" x14ac:dyDescent="0.25">
      <c r="B26" s="41" t="s">
        <v>28</v>
      </c>
      <c r="C26" s="38">
        <f>IF(([1]Data!G26+[1]Data!N26+[1]Data!U26+[1]Data!AB26)=0,"-",([1]Data!F26+[1]Data!M26+[1]Data!T26+[1]Data!AA26) / (IF([1]Data!AB26&lt;&gt;"",[1]Data!AB26,IF([1]Data!U26&lt;&gt;"",[1]Data!U26,IF([1]Data!N26&lt;&gt;"",[1]Data!N26,[1]Data!G26))))* 1000)</f>
        <v>761.99120719032203</v>
      </c>
      <c r="D26" s="24">
        <v>767.97988319932301</v>
      </c>
      <c r="E26" s="21">
        <v>734.70770389480674</v>
      </c>
      <c r="F26" s="21">
        <v>725.29250660283924</v>
      </c>
      <c r="G26" s="22">
        <v>731.5</v>
      </c>
      <c r="I26" s="41" t="s">
        <v>28</v>
      </c>
      <c r="J26" s="42">
        <v>0.18097340811928733</v>
      </c>
      <c r="K26" s="13">
        <v>0.17154871215778852</v>
      </c>
      <c r="L26" s="12">
        <v>0.20026758125417496</v>
      </c>
      <c r="M26" s="12">
        <v>0.17662004577589582</v>
      </c>
      <c r="N26" s="14">
        <v>0.17050000000000001</v>
      </c>
    </row>
    <row r="27" spans="2:14" ht="13.5" thickBot="1" x14ac:dyDescent="0.25">
      <c r="B27" s="41" t="s">
        <v>29</v>
      </c>
      <c r="C27" s="38">
        <f>IF(([1]Data!G27+[1]Data!N27+[1]Data!U27+[1]Data!AB27)=0,"-",([1]Data!F27+[1]Data!M27+[1]Data!T27+[1]Data!AA27) / (IF([1]Data!AB27&lt;&gt;"",[1]Data!AB27,IF([1]Data!U27&lt;&gt;"",[1]Data!U27,IF([1]Data!N27&lt;&gt;"",[1]Data!N27,[1]Data!G27))))* 1000)</f>
        <v>559.51028444224585</v>
      </c>
      <c r="D27" s="24">
        <v>534.04079700356135</v>
      </c>
      <c r="E27" s="21">
        <v>502.6082173754113</v>
      </c>
      <c r="F27" s="21">
        <v>503.68250848690587</v>
      </c>
      <c r="G27" s="22">
        <v>548.8680177012609</v>
      </c>
      <c r="I27" s="41" t="s">
        <v>29</v>
      </c>
      <c r="J27" s="42">
        <v>0.364460625975778</v>
      </c>
      <c r="K27" s="13">
        <v>0.37311312233240801</v>
      </c>
      <c r="L27" s="12">
        <v>0.38861900621710882</v>
      </c>
      <c r="M27" s="12">
        <v>0.38873275116610745</v>
      </c>
      <c r="N27" s="14">
        <v>0.37476327311192414</v>
      </c>
    </row>
    <row r="28" spans="2:14" ht="13.5" thickBot="1" x14ac:dyDescent="0.25">
      <c r="B28" s="41" t="s">
        <v>30</v>
      </c>
      <c r="C28" s="38">
        <f>IF(([1]Data!G28+[1]Data!N28+[1]Data!U28+[1]Data!AB28)=0,"-",([1]Data!F28+[1]Data!M28+[1]Data!T28+[1]Data!AA28) / (IF([1]Data!AB28&lt;&gt;"",[1]Data!AB28,IF([1]Data!U28&lt;&gt;"",[1]Data!U28,IF([1]Data!N28&lt;&gt;"",[1]Data!N28,[1]Data!G28))))* 1000)</f>
        <v>906.30895608628646</v>
      </c>
      <c r="D28" s="24">
        <v>757.54788516746407</v>
      </c>
      <c r="E28" s="21">
        <v>776.11814226258036</v>
      </c>
      <c r="F28" s="21">
        <v>762.36698803006402</v>
      </c>
      <c r="G28" s="22">
        <v>897.1709678018002</v>
      </c>
      <c r="I28" s="41" t="s">
        <v>30</v>
      </c>
      <c r="J28" s="42">
        <v>0.14918162482042033</v>
      </c>
      <c r="K28" s="13">
        <v>0.22660070041096461</v>
      </c>
      <c r="L28" s="12">
        <v>0.21037495232727124</v>
      </c>
      <c r="M28" s="12">
        <v>0.17650115561056218</v>
      </c>
      <c r="N28" s="14">
        <v>0.17156201860401749</v>
      </c>
    </row>
    <row r="29" spans="2:14" ht="13.5" thickBot="1" x14ac:dyDescent="0.25">
      <c r="B29" s="41" t="s">
        <v>31</v>
      </c>
      <c r="C29" s="38">
        <f>IF(([1]Data!G29+[1]Data!N29+[1]Data!U29+[1]Data!AB29)=0,"-",([1]Data!F29+[1]Data!M29+[1]Data!T29+[1]Data!AA29) / (IF([1]Data!AB29&lt;&gt;"",[1]Data!AB29,IF([1]Data!U29&lt;&gt;"",[1]Data!U29,IF([1]Data!N29&lt;&gt;"",[1]Data!N29,[1]Data!G29))))* 1000)</f>
        <v>738.99447086801433</v>
      </c>
      <c r="D29" s="24">
        <v>665.83888339920952</v>
      </c>
      <c r="E29" s="21">
        <v>684.13977172094849</v>
      </c>
      <c r="F29" s="21">
        <v>714.35973273066725</v>
      </c>
      <c r="G29" s="22">
        <v>744.14385378795328</v>
      </c>
      <c r="I29" s="41" t="s">
        <v>31</v>
      </c>
      <c r="J29" s="42">
        <v>0.27563674105249547</v>
      </c>
      <c r="K29" s="13">
        <v>0.3253413885725972</v>
      </c>
      <c r="L29" s="12">
        <v>0.29441800595655487</v>
      </c>
      <c r="M29" s="12">
        <v>0.29322121114402377</v>
      </c>
      <c r="N29" s="14">
        <v>0.28687031526611168</v>
      </c>
    </row>
    <row r="30" spans="2:14" ht="13.5" thickBot="1" x14ac:dyDescent="0.25">
      <c r="B30" s="41" t="s">
        <v>32</v>
      </c>
      <c r="C30" s="38">
        <f>IF(([1]Data!G30+[1]Data!N30+[1]Data!U30+[1]Data!AB30)=0,"-",([1]Data!F30+[1]Data!M30+[1]Data!T30+[1]Data!AA30) / (IF([1]Data!AB30&lt;&gt;"",[1]Data!AB30,IF([1]Data!U30&lt;&gt;"",[1]Data!U30,IF([1]Data!N30&lt;&gt;"",[1]Data!N30,[1]Data!G30))))* 1000)</f>
        <v>533.16388344760037</v>
      </c>
      <c r="D30" s="24">
        <v>505.82082011227737</v>
      </c>
      <c r="E30" s="21">
        <v>495.75182313749247</v>
      </c>
      <c r="F30" s="21">
        <v>534.50026563631957</v>
      </c>
      <c r="G30" s="22">
        <v>530.78625090557841</v>
      </c>
      <c r="I30" s="41" t="s">
        <v>32</v>
      </c>
      <c r="J30" s="42">
        <v>0.43358014210329082</v>
      </c>
      <c r="K30" s="13">
        <v>0.44718335586332086</v>
      </c>
      <c r="L30" s="12">
        <v>0.46031263015189866</v>
      </c>
      <c r="M30" s="12">
        <v>0.43286102320620717</v>
      </c>
      <c r="N30" s="14">
        <v>0.41193352537296407</v>
      </c>
    </row>
    <row r="31" spans="2:14" ht="13.5" thickBot="1" x14ac:dyDescent="0.25">
      <c r="B31" s="41" t="s">
        <v>33</v>
      </c>
      <c r="C31" s="38">
        <f>IF(([1]Data!G31+[1]Data!N31+[1]Data!U31+[1]Data!AB31)=0,"-",([1]Data!F31+[1]Data!M31+[1]Data!T31+[1]Data!AA31) / (IF([1]Data!AB31&lt;&gt;"",[1]Data!AB31,IF([1]Data!U31&lt;&gt;"",[1]Data!U31,IF([1]Data!N31&lt;&gt;"",[1]Data!N31,[1]Data!G31))))* 1000)</f>
        <v>437.85953959484345</v>
      </c>
      <c r="D31" s="24">
        <v>402.51331654840925</v>
      </c>
      <c r="E31" s="21">
        <v>446.21015789473682</v>
      </c>
      <c r="F31" s="21">
        <v>458.09662552851103</v>
      </c>
      <c r="G31" s="22">
        <v>465.82049708604728</v>
      </c>
      <c r="I31" s="41" t="s">
        <v>33</v>
      </c>
      <c r="J31" s="42">
        <v>0.31892420019611617</v>
      </c>
      <c r="K31" s="13">
        <v>0.33704010374648452</v>
      </c>
      <c r="L31" s="12">
        <v>0.26442484315721854</v>
      </c>
      <c r="M31" s="12">
        <v>0.25446749651903505</v>
      </c>
      <c r="N31" s="14">
        <v>0.25305466263277099</v>
      </c>
    </row>
    <row r="32" spans="2:14" ht="13.5" thickBot="1" x14ac:dyDescent="0.25">
      <c r="B32" s="41" t="s">
        <v>34</v>
      </c>
      <c r="C32" s="38">
        <f>IF(([1]Data!G32+[1]Data!N32+[1]Data!U32+[1]Data!AB32)=0,"-",([1]Data!F32+[1]Data!M32+[1]Data!T32+[1]Data!AA32) / (IF([1]Data!AB32&lt;&gt;"",[1]Data!AB32,IF([1]Data!U32&lt;&gt;"",[1]Data!U32,IF([1]Data!N32&lt;&gt;"",[1]Data!N32,[1]Data!G32))))* 1000)</f>
        <v>483.24565453137097</v>
      </c>
      <c r="D32" s="24">
        <v>485.76679018063919</v>
      </c>
      <c r="E32" s="21">
        <v>488.21313038130381</v>
      </c>
      <c r="F32" s="21">
        <v>505.25868034292722</v>
      </c>
      <c r="G32" s="22">
        <v>514.05999999999995</v>
      </c>
      <c r="I32" s="41" t="s">
        <v>34</v>
      </c>
      <c r="J32" s="42">
        <v>0.47404985834580182</v>
      </c>
      <c r="K32" s="13">
        <v>0.46790130543053587</v>
      </c>
      <c r="L32" s="12">
        <v>0.4631285165563675</v>
      </c>
      <c r="M32" s="12">
        <v>0.46294520948743123</v>
      </c>
      <c r="N32" s="14">
        <v>0.46</v>
      </c>
    </row>
    <row r="33" spans="2:14" ht="13.5" thickBot="1" x14ac:dyDescent="0.25">
      <c r="B33" s="41" t="s">
        <v>35</v>
      </c>
      <c r="C33" s="38">
        <f>IF(([1]Data!G33+[1]Data!N33+[1]Data!U33+[1]Data!AB33)=0,"-",([1]Data!F33+[1]Data!M33+[1]Data!T33+[1]Data!AA33) / (IF([1]Data!AB33&lt;&gt;"",[1]Data!AB33,IF([1]Data!U33&lt;&gt;"",[1]Data!U33,IF([1]Data!N33&lt;&gt;"",[1]Data!N33,[1]Data!G33))))* 1000)</f>
        <v>648.84070608586251</v>
      </c>
      <c r="D33" s="24">
        <v>602.00620173180425</v>
      </c>
      <c r="E33" s="21">
        <v>572.47791515338838</v>
      </c>
      <c r="F33" s="21">
        <v>546.83953901249629</v>
      </c>
      <c r="G33" s="22">
        <v>554.61050670527288</v>
      </c>
      <c r="I33" s="41" t="s">
        <v>35</v>
      </c>
      <c r="J33" s="42">
        <v>0.25142764945788676</v>
      </c>
      <c r="K33" s="13">
        <v>0.27280310609456443</v>
      </c>
      <c r="L33" s="12">
        <v>0.30382880701042164</v>
      </c>
      <c r="M33" s="12">
        <v>0.34300654792515689</v>
      </c>
      <c r="N33" s="14">
        <v>0.34580455710730446</v>
      </c>
    </row>
    <row r="34" spans="2:14" ht="13.5" thickBot="1" x14ac:dyDescent="0.25">
      <c r="B34" s="41" t="s">
        <v>36</v>
      </c>
      <c r="C34" s="38">
        <f>IF(([1]Data!G34+[1]Data!N34+[1]Data!U34+[1]Data!AB34)=0,"-",([1]Data!F34+[1]Data!M34+[1]Data!T34+[1]Data!AA34) / (IF([1]Data!AB34&lt;&gt;"",[1]Data!AB34,IF([1]Data!U34&lt;&gt;"",[1]Data!U34,IF([1]Data!N34&lt;&gt;"",[1]Data!N34,[1]Data!G34))))* 1000)</f>
        <v>605.1908224674022</v>
      </c>
      <c r="D34" s="24">
        <v>590.74555182281949</v>
      </c>
      <c r="E34" s="21">
        <v>583.06171003717475</v>
      </c>
      <c r="F34" s="21">
        <v>576.7991358024691</v>
      </c>
      <c r="G34" s="22">
        <v>565.35209876543217</v>
      </c>
      <c r="I34" s="41" t="s">
        <v>36</v>
      </c>
      <c r="J34" s="42">
        <v>0.37548410635525842</v>
      </c>
      <c r="K34" s="13">
        <v>0.37365503272141909</v>
      </c>
      <c r="L34" s="12">
        <v>0.3652932133175294</v>
      </c>
      <c r="M34" s="12">
        <v>0.37055298319812296</v>
      </c>
      <c r="N34" s="14">
        <v>0.37568862904044892</v>
      </c>
    </row>
    <row r="35" spans="2:14" ht="13.5" thickBot="1" x14ac:dyDescent="0.25">
      <c r="B35" s="41" t="s">
        <v>37</v>
      </c>
      <c r="C35" s="38">
        <f>IF(([1]Data!G35+[1]Data!N35+[1]Data!U35+[1]Data!AB35)=0,"-",([1]Data!F35+[1]Data!M35+[1]Data!T35+[1]Data!AA35) / (IF([1]Data!AB35&lt;&gt;"",[1]Data!AB35,IF([1]Data!U35&lt;&gt;"",[1]Data!U35,IF([1]Data!N35&lt;&gt;"",[1]Data!N35,[1]Data!G35))))* 1000)</f>
        <v>460.13969035955262</v>
      </c>
      <c r="D35" s="24">
        <v>422.73472197389594</v>
      </c>
      <c r="E35" s="21">
        <v>418.21938421282169</v>
      </c>
      <c r="F35" s="21">
        <v>418.0483621497317</v>
      </c>
      <c r="G35" s="22">
        <v>438.66323992845582</v>
      </c>
      <c r="I35" s="41" t="s">
        <v>37</v>
      </c>
      <c r="J35" s="42">
        <v>0.24557707258067202</v>
      </c>
      <c r="K35" s="13">
        <v>0.27129607670089734</v>
      </c>
      <c r="L35" s="12">
        <v>0.27649928327202167</v>
      </c>
      <c r="M35" s="12">
        <v>0.27987953258466791</v>
      </c>
      <c r="N35" s="14">
        <v>0.28117109898503972</v>
      </c>
    </row>
    <row r="36" spans="2:14" ht="13.5" thickBot="1" x14ac:dyDescent="0.25">
      <c r="B36" s="41" t="s">
        <v>38</v>
      </c>
      <c r="C36" s="38">
        <f>IF(([1]Data!G36+[1]Data!N36+[1]Data!U36+[1]Data!AB36)=0,"-",([1]Data!F36+[1]Data!M36+[1]Data!T36+[1]Data!AA36) / (IF([1]Data!AB36&lt;&gt;"",[1]Data!AB36,IF([1]Data!U36&lt;&gt;"",[1]Data!U36,IF([1]Data!N36&lt;&gt;"",[1]Data!N36,[1]Data!G36))))* 1000)</f>
        <v>737.0033478746069</v>
      </c>
      <c r="D36" s="24">
        <v>751.74346817310595</v>
      </c>
      <c r="E36" s="21">
        <v>673.05801603206419</v>
      </c>
      <c r="F36" s="21">
        <v>668.68327685868041</v>
      </c>
      <c r="G36" s="22">
        <v>640.08616703209088</v>
      </c>
      <c r="I36" s="41" t="s">
        <v>38</v>
      </c>
      <c r="J36" s="42">
        <v>0.27327090724569103</v>
      </c>
      <c r="K36" s="13">
        <v>0.27050955934645698</v>
      </c>
      <c r="L36" s="12">
        <v>0.30790735581401096</v>
      </c>
      <c r="M36" s="12">
        <v>0.32570015623457976</v>
      </c>
      <c r="N36" s="14">
        <v>0.35462606317578305</v>
      </c>
    </row>
    <row r="37" spans="2:14" ht="13.5" thickBot="1" x14ac:dyDescent="0.25">
      <c r="B37" s="41" t="s">
        <v>39</v>
      </c>
      <c r="C37" s="38">
        <f>IF(([1]Data!G37+[1]Data!N37+[1]Data!U37+[1]Data!AB37)=0,"-",([1]Data!F37+[1]Data!M37+[1]Data!T37+[1]Data!AA37) / (IF([1]Data!AB37&lt;&gt;"",[1]Data!AB37,IF([1]Data!U37&lt;&gt;"",[1]Data!U37,IF([1]Data!N37&lt;&gt;"",[1]Data!N37,[1]Data!G37))))* 1000)</f>
        <v>526.88857718120823</v>
      </c>
      <c r="D37" s="24">
        <v>501.74094676301428</v>
      </c>
      <c r="E37" s="21">
        <v>542.10595485856652</v>
      </c>
      <c r="F37" s="21">
        <v>544.4855870386516</v>
      </c>
      <c r="G37" s="22">
        <v>547.81543737285676</v>
      </c>
      <c r="I37" s="41" t="s">
        <v>39</v>
      </c>
      <c r="J37" s="42">
        <v>0.26737404811752247</v>
      </c>
      <c r="K37" s="13">
        <v>0.2841696050178531</v>
      </c>
      <c r="L37" s="12">
        <v>0.23454952433147175</v>
      </c>
      <c r="M37" s="12">
        <v>0.20440027194112415</v>
      </c>
      <c r="N37" s="14">
        <v>0.20697933502066396</v>
      </c>
    </row>
    <row r="38" spans="2:14" ht="13.5" thickBot="1" x14ac:dyDescent="0.25">
      <c r="B38" s="41" t="s">
        <v>40</v>
      </c>
      <c r="C38" s="39">
        <f>IF(([1]Data!G38+[1]Data!N38+[1]Data!U38+[1]Data!AB38)=0,"-",([1]Data!F38+[1]Data!M38+[1]Data!T38+[1]Data!AA38) / (IF([1]Data!AB38&lt;&gt;"",[1]Data!AB38,IF([1]Data!U38&lt;&gt;"",[1]Data!U38,IF([1]Data!N38&lt;&gt;"",[1]Data!N38,[1]Data!G38))))* 1000)</f>
        <v>502.35516559565008</v>
      </c>
      <c r="D38" s="29">
        <v>476.27453099376845</v>
      </c>
      <c r="E38" s="28">
        <v>567.65354620340929</v>
      </c>
      <c r="F38" s="28">
        <v>580.13950040683483</v>
      </c>
      <c r="G38" s="89"/>
      <c r="I38" s="41" t="s">
        <v>40</v>
      </c>
      <c r="J38" s="42">
        <v>0.25274247869534555</v>
      </c>
      <c r="K38" s="13">
        <v>0.2509049362185598</v>
      </c>
      <c r="L38" s="12">
        <v>0.21703462082725444</v>
      </c>
      <c r="M38" s="12">
        <v>0.2107477935569968</v>
      </c>
      <c r="N38" s="14">
        <v>0.2145</v>
      </c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8"/>
  <sheetViews>
    <sheetView showGridLines="0" topLeftCell="A66" zoomScale="60" zoomScaleNormal="60" workbookViewId="0">
      <selection activeCell="M124" sqref="M124"/>
    </sheetView>
  </sheetViews>
  <sheetFormatPr defaultRowHeight="15" x14ac:dyDescent="0.25"/>
  <cols>
    <col min="1" max="1" width="24.5703125" style="30" customWidth="1"/>
    <col min="2" max="2" width="43.140625" style="30" customWidth="1"/>
    <col min="3" max="16384" width="9.140625" style="30"/>
  </cols>
  <sheetData>
    <row r="4" spans="2:7" x14ac:dyDescent="0.25">
      <c r="B4" s="31"/>
      <c r="C4" s="32"/>
      <c r="D4" s="32"/>
      <c r="E4" s="32"/>
      <c r="F4" s="32"/>
      <c r="G4" s="32"/>
    </row>
    <row r="5" spans="2:7" x14ac:dyDescent="0.25">
      <c r="B5" s="33"/>
      <c r="C5" s="34"/>
      <c r="D5" s="35"/>
      <c r="E5" s="34"/>
      <c r="F5" s="34"/>
      <c r="G5" s="34"/>
    </row>
    <row r="6" spans="2:7" x14ac:dyDescent="0.25">
      <c r="B6" s="33"/>
      <c r="C6" s="34"/>
      <c r="D6" s="35"/>
      <c r="E6" s="34"/>
      <c r="F6" s="34"/>
      <c r="G6" s="34"/>
    </row>
    <row r="7" spans="2:7" x14ac:dyDescent="0.25">
      <c r="B7" s="33"/>
      <c r="C7" s="34"/>
      <c r="D7" s="35"/>
      <c r="E7" s="34"/>
      <c r="F7" s="34"/>
      <c r="G7" s="34"/>
    </row>
    <row r="8" spans="2:7" x14ac:dyDescent="0.25">
      <c r="B8" s="33"/>
      <c r="C8" s="34"/>
      <c r="D8" s="35"/>
      <c r="E8" s="34"/>
      <c r="F8" s="34"/>
      <c r="G8" s="34"/>
    </row>
    <row r="9" spans="2:7" x14ac:dyDescent="0.25">
      <c r="B9" s="33"/>
      <c r="C9" s="34"/>
      <c r="D9" s="35"/>
      <c r="E9" s="34"/>
      <c r="F9" s="34"/>
      <c r="G9" s="34"/>
    </row>
    <row r="10" spans="2:7" x14ac:dyDescent="0.25">
      <c r="B10" s="33"/>
      <c r="C10" s="34"/>
      <c r="D10" s="35"/>
      <c r="E10" s="34"/>
      <c r="F10" s="34"/>
      <c r="G10" s="34"/>
    </row>
    <row r="11" spans="2:7" x14ac:dyDescent="0.25">
      <c r="B11" s="33"/>
      <c r="C11" s="34"/>
      <c r="D11" s="35"/>
      <c r="E11" s="34"/>
      <c r="F11" s="34"/>
      <c r="G11" s="34"/>
    </row>
    <row r="12" spans="2:7" x14ac:dyDescent="0.25">
      <c r="B12" s="33"/>
      <c r="C12" s="34"/>
      <c r="D12" s="35"/>
      <c r="E12" s="34"/>
      <c r="F12" s="34"/>
      <c r="G12" s="34"/>
    </row>
    <row r="13" spans="2:7" x14ac:dyDescent="0.25">
      <c r="B13" s="33"/>
      <c r="C13" s="34"/>
      <c r="D13" s="35"/>
      <c r="E13" s="34"/>
      <c r="F13" s="34"/>
      <c r="G13" s="34"/>
    </row>
    <row r="14" spans="2:7" x14ac:dyDescent="0.25">
      <c r="B14" s="33"/>
      <c r="C14" s="34"/>
      <c r="D14" s="35"/>
      <c r="E14" s="34"/>
      <c r="F14" s="34"/>
      <c r="G14" s="34"/>
    </row>
    <row r="15" spans="2:7" x14ac:dyDescent="0.25">
      <c r="B15" s="33"/>
      <c r="C15" s="34"/>
      <c r="D15" s="35"/>
      <c r="E15" s="34"/>
      <c r="F15" s="34"/>
      <c r="G15" s="34"/>
    </row>
    <row r="16" spans="2:7" x14ac:dyDescent="0.25">
      <c r="B16" s="33"/>
      <c r="C16" s="34"/>
      <c r="D16" s="35"/>
      <c r="E16" s="34"/>
      <c r="F16" s="34"/>
      <c r="G16" s="34"/>
    </row>
    <row r="17" spans="2:7" x14ac:dyDescent="0.25">
      <c r="B17" s="33"/>
      <c r="C17" s="34"/>
      <c r="D17" s="35"/>
      <c r="E17" s="34"/>
      <c r="F17" s="34"/>
      <c r="G17" s="34"/>
    </row>
    <row r="18" spans="2:7" x14ac:dyDescent="0.25">
      <c r="B18" s="33"/>
      <c r="C18" s="34"/>
      <c r="D18" s="35"/>
      <c r="E18" s="34"/>
      <c r="F18" s="34"/>
      <c r="G18" s="34"/>
    </row>
    <row r="19" spans="2:7" x14ac:dyDescent="0.25">
      <c r="B19" s="33"/>
      <c r="C19" s="34"/>
      <c r="D19" s="35"/>
      <c r="E19" s="34"/>
      <c r="F19" s="34"/>
      <c r="G19" s="34"/>
    </row>
    <row r="20" spans="2:7" x14ac:dyDescent="0.25">
      <c r="B20" s="33"/>
      <c r="C20" s="34"/>
      <c r="D20" s="35"/>
      <c r="E20" s="34"/>
      <c r="F20" s="34"/>
      <c r="G20" s="34"/>
    </row>
    <row r="21" spans="2:7" x14ac:dyDescent="0.25">
      <c r="B21" s="33"/>
      <c r="C21" s="34"/>
      <c r="D21" s="35"/>
      <c r="E21" s="34"/>
      <c r="F21" s="34"/>
      <c r="G21" s="34"/>
    </row>
    <row r="22" spans="2:7" x14ac:dyDescent="0.25">
      <c r="B22" s="33"/>
      <c r="C22" s="34"/>
      <c r="D22" s="35"/>
      <c r="E22" s="34"/>
      <c r="F22" s="34"/>
      <c r="G22" s="34"/>
    </row>
    <row r="23" spans="2:7" x14ac:dyDescent="0.25">
      <c r="B23" s="33"/>
      <c r="C23" s="34"/>
      <c r="D23" s="35"/>
      <c r="E23" s="34"/>
      <c r="F23" s="34"/>
      <c r="G23" s="34"/>
    </row>
    <row r="24" spans="2:7" x14ac:dyDescent="0.25">
      <c r="B24" s="33"/>
      <c r="C24" s="34"/>
      <c r="D24" s="35"/>
      <c r="E24" s="34"/>
      <c r="F24" s="34"/>
      <c r="G24" s="34"/>
    </row>
    <row r="25" spans="2:7" x14ac:dyDescent="0.25">
      <c r="B25" s="33"/>
      <c r="C25" s="34"/>
      <c r="D25" s="35"/>
      <c r="E25" s="34"/>
      <c r="F25" s="34"/>
      <c r="G25" s="34"/>
    </row>
    <row r="26" spans="2:7" x14ac:dyDescent="0.25">
      <c r="B26" s="33"/>
      <c r="C26" s="34"/>
      <c r="D26" s="35"/>
      <c r="E26" s="34"/>
      <c r="F26" s="34"/>
      <c r="G26" s="34"/>
    </row>
    <row r="27" spans="2:7" x14ac:dyDescent="0.25">
      <c r="B27" s="33"/>
      <c r="C27" s="34"/>
      <c r="D27" s="35"/>
      <c r="E27" s="34"/>
      <c r="F27" s="34"/>
      <c r="G27" s="34"/>
    </row>
    <row r="28" spans="2:7" x14ac:dyDescent="0.25">
      <c r="B28" s="33"/>
      <c r="C28" s="34"/>
      <c r="D28" s="35"/>
      <c r="E28" s="34"/>
      <c r="F28" s="34"/>
      <c r="G28" s="34"/>
    </row>
    <row r="29" spans="2:7" x14ac:dyDescent="0.25">
      <c r="B29" s="33"/>
      <c r="C29" s="34"/>
      <c r="D29" s="35"/>
      <c r="E29" s="34"/>
      <c r="F29" s="34"/>
      <c r="G29" s="34"/>
    </row>
    <row r="30" spans="2:7" x14ac:dyDescent="0.25">
      <c r="B30" s="33"/>
      <c r="C30" s="34"/>
      <c r="D30" s="35"/>
      <c r="E30" s="34"/>
      <c r="F30" s="34"/>
      <c r="G30" s="34"/>
    </row>
    <row r="31" spans="2:7" x14ac:dyDescent="0.25">
      <c r="B31" s="33"/>
      <c r="C31" s="34"/>
      <c r="D31" s="35"/>
      <c r="E31" s="34"/>
      <c r="F31" s="34"/>
      <c r="G31" s="34"/>
    </row>
    <row r="32" spans="2:7" x14ac:dyDescent="0.25">
      <c r="B32" s="33"/>
      <c r="C32" s="34"/>
      <c r="D32" s="35"/>
      <c r="E32" s="34"/>
      <c r="F32" s="34"/>
      <c r="G32" s="34"/>
    </row>
    <row r="33" spans="1:7" x14ac:dyDescent="0.25">
      <c r="B33" s="33"/>
      <c r="C33" s="34"/>
      <c r="D33" s="35"/>
      <c r="E33" s="34"/>
      <c r="F33" s="34"/>
      <c r="G33" s="34"/>
    </row>
    <row r="34" spans="1:7" x14ac:dyDescent="0.25">
      <c r="B34" s="33"/>
      <c r="C34" s="34"/>
      <c r="D34" s="35"/>
      <c r="E34" s="34"/>
      <c r="F34" s="34"/>
      <c r="G34" s="34"/>
    </row>
    <row r="35" spans="1:7" x14ac:dyDescent="0.25">
      <c r="B35" s="33"/>
      <c r="C35" s="34"/>
      <c r="D35" s="35"/>
      <c r="E35" s="34"/>
      <c r="F35" s="34"/>
      <c r="G35" s="34"/>
    </row>
    <row r="36" spans="1:7" x14ac:dyDescent="0.25">
      <c r="B36" s="33"/>
      <c r="C36" s="34"/>
      <c r="D36" s="35"/>
      <c r="E36" s="34"/>
      <c r="F36" s="34"/>
      <c r="G36" s="34"/>
    </row>
    <row r="37" spans="1:7" x14ac:dyDescent="0.25">
      <c r="B37" s="33"/>
      <c r="C37" s="34"/>
      <c r="D37" s="35"/>
      <c r="E37" s="34"/>
      <c r="F37" s="34"/>
      <c r="G37" s="34"/>
    </row>
    <row r="38" spans="1:7" x14ac:dyDescent="0.25">
      <c r="A38" s="3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showGridLines="0" zoomScale="80" zoomScaleNormal="80" workbookViewId="0">
      <selection activeCell="N6" sqref="N6:N18"/>
    </sheetView>
  </sheetViews>
  <sheetFormatPr defaultColWidth="9.42578125" defaultRowHeight="12.75" x14ac:dyDescent="0.2"/>
  <cols>
    <col min="1" max="1" width="8.28515625" style="1" customWidth="1"/>
    <col min="2" max="2" width="38.140625" style="1" customWidth="1"/>
    <col min="3" max="3" width="14" style="1" customWidth="1"/>
    <col min="4" max="4" width="13.7109375" style="1" customWidth="1"/>
    <col min="5" max="5" width="11.42578125" style="1" customWidth="1"/>
    <col min="6" max="7" width="9.42578125" style="1" customWidth="1"/>
    <col min="8" max="8" width="9.42578125" style="1"/>
    <col min="9" max="9" width="38.28515625" style="1" customWidth="1"/>
    <col min="10" max="234" width="9.42578125" style="1"/>
    <col min="235" max="236" width="10.7109375" style="1" customWidth="1"/>
    <col min="237" max="237" width="34.85546875" style="1" bestFit="1" customWidth="1"/>
    <col min="238" max="240" width="21.7109375" style="1" customWidth="1"/>
    <col min="241" max="241" width="15.7109375" style="1" customWidth="1"/>
    <col min="242" max="244" width="21.7109375" style="1" customWidth="1"/>
    <col min="245" max="245" width="9.42578125" style="1"/>
    <col min="246" max="248" width="21.7109375" style="1" customWidth="1"/>
    <col min="249" max="249" width="9.42578125" style="1"/>
    <col min="250" max="252" width="21.7109375" style="1" customWidth="1"/>
    <col min="253" max="253" width="9.42578125" style="1"/>
    <col min="254" max="256" width="21.7109375" style="1" customWidth="1"/>
    <col min="257" max="490" width="9.42578125" style="1"/>
    <col min="491" max="492" width="10.7109375" style="1" customWidth="1"/>
    <col min="493" max="493" width="34.85546875" style="1" bestFit="1" customWidth="1"/>
    <col min="494" max="496" width="21.7109375" style="1" customWidth="1"/>
    <col min="497" max="497" width="15.7109375" style="1" customWidth="1"/>
    <col min="498" max="500" width="21.7109375" style="1" customWidth="1"/>
    <col min="501" max="501" width="9.42578125" style="1"/>
    <col min="502" max="504" width="21.7109375" style="1" customWidth="1"/>
    <col min="505" max="505" width="9.42578125" style="1"/>
    <col min="506" max="508" width="21.7109375" style="1" customWidth="1"/>
    <col min="509" max="509" width="9.42578125" style="1"/>
    <col min="510" max="512" width="21.7109375" style="1" customWidth="1"/>
    <col min="513" max="746" width="9.42578125" style="1"/>
    <col min="747" max="748" width="10.7109375" style="1" customWidth="1"/>
    <col min="749" max="749" width="34.85546875" style="1" bestFit="1" customWidth="1"/>
    <col min="750" max="752" width="21.7109375" style="1" customWidth="1"/>
    <col min="753" max="753" width="15.7109375" style="1" customWidth="1"/>
    <col min="754" max="756" width="21.7109375" style="1" customWidth="1"/>
    <col min="757" max="757" width="9.42578125" style="1"/>
    <col min="758" max="760" width="21.7109375" style="1" customWidth="1"/>
    <col min="761" max="761" width="9.42578125" style="1"/>
    <col min="762" max="764" width="21.7109375" style="1" customWidth="1"/>
    <col min="765" max="765" width="9.42578125" style="1"/>
    <col min="766" max="768" width="21.7109375" style="1" customWidth="1"/>
    <col min="769" max="1002" width="9.42578125" style="1"/>
    <col min="1003" max="1004" width="10.7109375" style="1" customWidth="1"/>
    <col min="1005" max="1005" width="34.85546875" style="1" bestFit="1" customWidth="1"/>
    <col min="1006" max="1008" width="21.7109375" style="1" customWidth="1"/>
    <col min="1009" max="1009" width="15.7109375" style="1" customWidth="1"/>
    <col min="1010" max="1012" width="21.7109375" style="1" customWidth="1"/>
    <col min="1013" max="1013" width="9.42578125" style="1"/>
    <col min="1014" max="1016" width="21.7109375" style="1" customWidth="1"/>
    <col min="1017" max="1017" width="9.42578125" style="1"/>
    <col min="1018" max="1020" width="21.7109375" style="1" customWidth="1"/>
    <col min="1021" max="1021" width="9.42578125" style="1"/>
    <col min="1022" max="1024" width="21.7109375" style="1" customWidth="1"/>
    <col min="1025" max="1258" width="9.42578125" style="1"/>
    <col min="1259" max="1260" width="10.7109375" style="1" customWidth="1"/>
    <col min="1261" max="1261" width="34.85546875" style="1" bestFit="1" customWidth="1"/>
    <col min="1262" max="1264" width="21.7109375" style="1" customWidth="1"/>
    <col min="1265" max="1265" width="15.7109375" style="1" customWidth="1"/>
    <col min="1266" max="1268" width="21.7109375" style="1" customWidth="1"/>
    <col min="1269" max="1269" width="9.42578125" style="1"/>
    <col min="1270" max="1272" width="21.7109375" style="1" customWidth="1"/>
    <col min="1273" max="1273" width="9.42578125" style="1"/>
    <col min="1274" max="1276" width="21.7109375" style="1" customWidth="1"/>
    <col min="1277" max="1277" width="9.42578125" style="1"/>
    <col min="1278" max="1280" width="21.7109375" style="1" customWidth="1"/>
    <col min="1281" max="1514" width="9.42578125" style="1"/>
    <col min="1515" max="1516" width="10.7109375" style="1" customWidth="1"/>
    <col min="1517" max="1517" width="34.85546875" style="1" bestFit="1" customWidth="1"/>
    <col min="1518" max="1520" width="21.7109375" style="1" customWidth="1"/>
    <col min="1521" max="1521" width="15.7109375" style="1" customWidth="1"/>
    <col min="1522" max="1524" width="21.7109375" style="1" customWidth="1"/>
    <col min="1525" max="1525" width="9.42578125" style="1"/>
    <col min="1526" max="1528" width="21.7109375" style="1" customWidth="1"/>
    <col min="1529" max="1529" width="9.42578125" style="1"/>
    <col min="1530" max="1532" width="21.7109375" style="1" customWidth="1"/>
    <col min="1533" max="1533" width="9.42578125" style="1"/>
    <col min="1534" max="1536" width="21.7109375" style="1" customWidth="1"/>
    <col min="1537" max="1770" width="9.42578125" style="1"/>
    <col min="1771" max="1772" width="10.7109375" style="1" customWidth="1"/>
    <col min="1773" max="1773" width="34.85546875" style="1" bestFit="1" customWidth="1"/>
    <col min="1774" max="1776" width="21.7109375" style="1" customWidth="1"/>
    <col min="1777" max="1777" width="15.7109375" style="1" customWidth="1"/>
    <col min="1778" max="1780" width="21.7109375" style="1" customWidth="1"/>
    <col min="1781" max="1781" width="9.42578125" style="1"/>
    <col min="1782" max="1784" width="21.7109375" style="1" customWidth="1"/>
    <col min="1785" max="1785" width="9.42578125" style="1"/>
    <col min="1786" max="1788" width="21.7109375" style="1" customWidth="1"/>
    <col min="1789" max="1789" width="9.42578125" style="1"/>
    <col min="1790" max="1792" width="21.7109375" style="1" customWidth="1"/>
    <col min="1793" max="2026" width="9.42578125" style="1"/>
    <col min="2027" max="2028" width="10.7109375" style="1" customWidth="1"/>
    <col min="2029" max="2029" width="34.85546875" style="1" bestFit="1" customWidth="1"/>
    <col min="2030" max="2032" width="21.7109375" style="1" customWidth="1"/>
    <col min="2033" max="2033" width="15.7109375" style="1" customWidth="1"/>
    <col min="2034" max="2036" width="21.7109375" style="1" customWidth="1"/>
    <col min="2037" max="2037" width="9.42578125" style="1"/>
    <col min="2038" max="2040" width="21.7109375" style="1" customWidth="1"/>
    <col min="2041" max="2041" width="9.42578125" style="1"/>
    <col min="2042" max="2044" width="21.7109375" style="1" customWidth="1"/>
    <col min="2045" max="2045" width="9.42578125" style="1"/>
    <col min="2046" max="2048" width="21.7109375" style="1" customWidth="1"/>
    <col min="2049" max="2282" width="9.42578125" style="1"/>
    <col min="2283" max="2284" width="10.7109375" style="1" customWidth="1"/>
    <col min="2285" max="2285" width="34.85546875" style="1" bestFit="1" customWidth="1"/>
    <col min="2286" max="2288" width="21.7109375" style="1" customWidth="1"/>
    <col min="2289" max="2289" width="15.7109375" style="1" customWidth="1"/>
    <col min="2290" max="2292" width="21.7109375" style="1" customWidth="1"/>
    <col min="2293" max="2293" width="9.42578125" style="1"/>
    <col min="2294" max="2296" width="21.7109375" style="1" customWidth="1"/>
    <col min="2297" max="2297" width="9.42578125" style="1"/>
    <col min="2298" max="2300" width="21.7109375" style="1" customWidth="1"/>
    <col min="2301" max="2301" width="9.42578125" style="1"/>
    <col min="2302" max="2304" width="21.7109375" style="1" customWidth="1"/>
    <col min="2305" max="2538" width="9.42578125" style="1"/>
    <col min="2539" max="2540" width="10.7109375" style="1" customWidth="1"/>
    <col min="2541" max="2541" width="34.85546875" style="1" bestFit="1" customWidth="1"/>
    <col min="2542" max="2544" width="21.7109375" style="1" customWidth="1"/>
    <col min="2545" max="2545" width="15.7109375" style="1" customWidth="1"/>
    <col min="2546" max="2548" width="21.7109375" style="1" customWidth="1"/>
    <col min="2549" max="2549" width="9.42578125" style="1"/>
    <col min="2550" max="2552" width="21.7109375" style="1" customWidth="1"/>
    <col min="2553" max="2553" width="9.42578125" style="1"/>
    <col min="2554" max="2556" width="21.7109375" style="1" customWidth="1"/>
    <col min="2557" max="2557" width="9.42578125" style="1"/>
    <col min="2558" max="2560" width="21.7109375" style="1" customWidth="1"/>
    <col min="2561" max="2794" width="9.42578125" style="1"/>
    <col min="2795" max="2796" width="10.7109375" style="1" customWidth="1"/>
    <col min="2797" max="2797" width="34.85546875" style="1" bestFit="1" customWidth="1"/>
    <col min="2798" max="2800" width="21.7109375" style="1" customWidth="1"/>
    <col min="2801" max="2801" width="15.7109375" style="1" customWidth="1"/>
    <col min="2802" max="2804" width="21.7109375" style="1" customWidth="1"/>
    <col min="2805" max="2805" width="9.42578125" style="1"/>
    <col min="2806" max="2808" width="21.7109375" style="1" customWidth="1"/>
    <col min="2809" max="2809" width="9.42578125" style="1"/>
    <col min="2810" max="2812" width="21.7109375" style="1" customWidth="1"/>
    <col min="2813" max="2813" width="9.42578125" style="1"/>
    <col min="2814" max="2816" width="21.7109375" style="1" customWidth="1"/>
    <col min="2817" max="3050" width="9.42578125" style="1"/>
    <col min="3051" max="3052" width="10.7109375" style="1" customWidth="1"/>
    <col min="3053" max="3053" width="34.85546875" style="1" bestFit="1" customWidth="1"/>
    <col min="3054" max="3056" width="21.7109375" style="1" customWidth="1"/>
    <col min="3057" max="3057" width="15.7109375" style="1" customWidth="1"/>
    <col min="3058" max="3060" width="21.7109375" style="1" customWidth="1"/>
    <col min="3061" max="3061" width="9.42578125" style="1"/>
    <col min="3062" max="3064" width="21.7109375" style="1" customWidth="1"/>
    <col min="3065" max="3065" width="9.42578125" style="1"/>
    <col min="3066" max="3068" width="21.7109375" style="1" customWidth="1"/>
    <col min="3069" max="3069" width="9.42578125" style="1"/>
    <col min="3070" max="3072" width="21.7109375" style="1" customWidth="1"/>
    <col min="3073" max="3306" width="9.42578125" style="1"/>
    <col min="3307" max="3308" width="10.7109375" style="1" customWidth="1"/>
    <col min="3309" max="3309" width="34.85546875" style="1" bestFit="1" customWidth="1"/>
    <col min="3310" max="3312" width="21.7109375" style="1" customWidth="1"/>
    <col min="3313" max="3313" width="15.7109375" style="1" customWidth="1"/>
    <col min="3314" max="3316" width="21.7109375" style="1" customWidth="1"/>
    <col min="3317" max="3317" width="9.42578125" style="1"/>
    <col min="3318" max="3320" width="21.7109375" style="1" customWidth="1"/>
    <col min="3321" max="3321" width="9.42578125" style="1"/>
    <col min="3322" max="3324" width="21.7109375" style="1" customWidth="1"/>
    <col min="3325" max="3325" width="9.42578125" style="1"/>
    <col min="3326" max="3328" width="21.7109375" style="1" customWidth="1"/>
    <col min="3329" max="3562" width="9.42578125" style="1"/>
    <col min="3563" max="3564" width="10.7109375" style="1" customWidth="1"/>
    <col min="3565" max="3565" width="34.85546875" style="1" bestFit="1" customWidth="1"/>
    <col min="3566" max="3568" width="21.7109375" style="1" customWidth="1"/>
    <col min="3569" max="3569" width="15.7109375" style="1" customWidth="1"/>
    <col min="3570" max="3572" width="21.7109375" style="1" customWidth="1"/>
    <col min="3573" max="3573" width="9.42578125" style="1"/>
    <col min="3574" max="3576" width="21.7109375" style="1" customWidth="1"/>
    <col min="3577" max="3577" width="9.42578125" style="1"/>
    <col min="3578" max="3580" width="21.7109375" style="1" customWidth="1"/>
    <col min="3581" max="3581" width="9.42578125" style="1"/>
    <col min="3582" max="3584" width="21.7109375" style="1" customWidth="1"/>
    <col min="3585" max="3818" width="9.42578125" style="1"/>
    <col min="3819" max="3820" width="10.7109375" style="1" customWidth="1"/>
    <col min="3821" max="3821" width="34.85546875" style="1" bestFit="1" customWidth="1"/>
    <col min="3822" max="3824" width="21.7109375" style="1" customWidth="1"/>
    <col min="3825" max="3825" width="15.7109375" style="1" customWidth="1"/>
    <col min="3826" max="3828" width="21.7109375" style="1" customWidth="1"/>
    <col min="3829" max="3829" width="9.42578125" style="1"/>
    <col min="3830" max="3832" width="21.7109375" style="1" customWidth="1"/>
    <col min="3833" max="3833" width="9.42578125" style="1"/>
    <col min="3834" max="3836" width="21.7109375" style="1" customWidth="1"/>
    <col min="3837" max="3837" width="9.42578125" style="1"/>
    <col min="3838" max="3840" width="21.7109375" style="1" customWidth="1"/>
    <col min="3841" max="4074" width="9.42578125" style="1"/>
    <col min="4075" max="4076" width="10.7109375" style="1" customWidth="1"/>
    <col min="4077" max="4077" width="34.85546875" style="1" bestFit="1" customWidth="1"/>
    <col min="4078" max="4080" width="21.7109375" style="1" customWidth="1"/>
    <col min="4081" max="4081" width="15.7109375" style="1" customWidth="1"/>
    <col min="4082" max="4084" width="21.7109375" style="1" customWidth="1"/>
    <col min="4085" max="4085" width="9.42578125" style="1"/>
    <col min="4086" max="4088" width="21.7109375" style="1" customWidth="1"/>
    <col min="4089" max="4089" width="9.42578125" style="1"/>
    <col min="4090" max="4092" width="21.7109375" style="1" customWidth="1"/>
    <col min="4093" max="4093" width="9.42578125" style="1"/>
    <col min="4094" max="4096" width="21.7109375" style="1" customWidth="1"/>
    <col min="4097" max="4330" width="9.42578125" style="1"/>
    <col min="4331" max="4332" width="10.7109375" style="1" customWidth="1"/>
    <col min="4333" max="4333" width="34.85546875" style="1" bestFit="1" customWidth="1"/>
    <col min="4334" max="4336" width="21.7109375" style="1" customWidth="1"/>
    <col min="4337" max="4337" width="15.7109375" style="1" customWidth="1"/>
    <col min="4338" max="4340" width="21.7109375" style="1" customWidth="1"/>
    <col min="4341" max="4341" width="9.42578125" style="1"/>
    <col min="4342" max="4344" width="21.7109375" style="1" customWidth="1"/>
    <col min="4345" max="4345" width="9.42578125" style="1"/>
    <col min="4346" max="4348" width="21.7109375" style="1" customWidth="1"/>
    <col min="4349" max="4349" width="9.42578125" style="1"/>
    <col min="4350" max="4352" width="21.7109375" style="1" customWidth="1"/>
    <col min="4353" max="4586" width="9.42578125" style="1"/>
    <col min="4587" max="4588" width="10.7109375" style="1" customWidth="1"/>
    <col min="4589" max="4589" width="34.85546875" style="1" bestFit="1" customWidth="1"/>
    <col min="4590" max="4592" width="21.7109375" style="1" customWidth="1"/>
    <col min="4593" max="4593" width="15.7109375" style="1" customWidth="1"/>
    <col min="4594" max="4596" width="21.7109375" style="1" customWidth="1"/>
    <col min="4597" max="4597" width="9.42578125" style="1"/>
    <col min="4598" max="4600" width="21.7109375" style="1" customWidth="1"/>
    <col min="4601" max="4601" width="9.42578125" style="1"/>
    <col min="4602" max="4604" width="21.7109375" style="1" customWidth="1"/>
    <col min="4605" max="4605" width="9.42578125" style="1"/>
    <col min="4606" max="4608" width="21.7109375" style="1" customWidth="1"/>
    <col min="4609" max="4842" width="9.42578125" style="1"/>
    <col min="4843" max="4844" width="10.7109375" style="1" customWidth="1"/>
    <col min="4845" max="4845" width="34.85546875" style="1" bestFit="1" customWidth="1"/>
    <col min="4846" max="4848" width="21.7109375" style="1" customWidth="1"/>
    <col min="4849" max="4849" width="15.7109375" style="1" customWidth="1"/>
    <col min="4850" max="4852" width="21.7109375" style="1" customWidth="1"/>
    <col min="4853" max="4853" width="9.42578125" style="1"/>
    <col min="4854" max="4856" width="21.7109375" style="1" customWidth="1"/>
    <col min="4857" max="4857" width="9.42578125" style="1"/>
    <col min="4858" max="4860" width="21.7109375" style="1" customWidth="1"/>
    <col min="4861" max="4861" width="9.42578125" style="1"/>
    <col min="4862" max="4864" width="21.7109375" style="1" customWidth="1"/>
    <col min="4865" max="5098" width="9.42578125" style="1"/>
    <col min="5099" max="5100" width="10.7109375" style="1" customWidth="1"/>
    <col min="5101" max="5101" width="34.85546875" style="1" bestFit="1" customWidth="1"/>
    <col min="5102" max="5104" width="21.7109375" style="1" customWidth="1"/>
    <col min="5105" max="5105" width="15.7109375" style="1" customWidth="1"/>
    <col min="5106" max="5108" width="21.7109375" style="1" customWidth="1"/>
    <col min="5109" max="5109" width="9.42578125" style="1"/>
    <col min="5110" max="5112" width="21.7109375" style="1" customWidth="1"/>
    <col min="5113" max="5113" width="9.42578125" style="1"/>
    <col min="5114" max="5116" width="21.7109375" style="1" customWidth="1"/>
    <col min="5117" max="5117" width="9.42578125" style="1"/>
    <col min="5118" max="5120" width="21.7109375" style="1" customWidth="1"/>
    <col min="5121" max="5354" width="9.42578125" style="1"/>
    <col min="5355" max="5356" width="10.7109375" style="1" customWidth="1"/>
    <col min="5357" max="5357" width="34.85546875" style="1" bestFit="1" customWidth="1"/>
    <col min="5358" max="5360" width="21.7109375" style="1" customWidth="1"/>
    <col min="5361" max="5361" width="15.7109375" style="1" customWidth="1"/>
    <col min="5362" max="5364" width="21.7109375" style="1" customWidth="1"/>
    <col min="5365" max="5365" width="9.42578125" style="1"/>
    <col min="5366" max="5368" width="21.7109375" style="1" customWidth="1"/>
    <col min="5369" max="5369" width="9.42578125" style="1"/>
    <col min="5370" max="5372" width="21.7109375" style="1" customWidth="1"/>
    <col min="5373" max="5373" width="9.42578125" style="1"/>
    <col min="5374" max="5376" width="21.7109375" style="1" customWidth="1"/>
    <col min="5377" max="5610" width="9.42578125" style="1"/>
    <col min="5611" max="5612" width="10.7109375" style="1" customWidth="1"/>
    <col min="5613" max="5613" width="34.85546875" style="1" bestFit="1" customWidth="1"/>
    <col min="5614" max="5616" width="21.7109375" style="1" customWidth="1"/>
    <col min="5617" max="5617" width="15.7109375" style="1" customWidth="1"/>
    <col min="5618" max="5620" width="21.7109375" style="1" customWidth="1"/>
    <col min="5621" max="5621" width="9.42578125" style="1"/>
    <col min="5622" max="5624" width="21.7109375" style="1" customWidth="1"/>
    <col min="5625" max="5625" width="9.42578125" style="1"/>
    <col min="5626" max="5628" width="21.7109375" style="1" customWidth="1"/>
    <col min="5629" max="5629" width="9.42578125" style="1"/>
    <col min="5630" max="5632" width="21.7109375" style="1" customWidth="1"/>
    <col min="5633" max="5866" width="9.42578125" style="1"/>
    <col min="5867" max="5868" width="10.7109375" style="1" customWidth="1"/>
    <col min="5869" max="5869" width="34.85546875" style="1" bestFit="1" customWidth="1"/>
    <col min="5870" max="5872" width="21.7109375" style="1" customWidth="1"/>
    <col min="5873" max="5873" width="15.7109375" style="1" customWidth="1"/>
    <col min="5874" max="5876" width="21.7109375" style="1" customWidth="1"/>
    <col min="5877" max="5877" width="9.42578125" style="1"/>
    <col min="5878" max="5880" width="21.7109375" style="1" customWidth="1"/>
    <col min="5881" max="5881" width="9.42578125" style="1"/>
    <col min="5882" max="5884" width="21.7109375" style="1" customWidth="1"/>
    <col min="5885" max="5885" width="9.42578125" style="1"/>
    <col min="5886" max="5888" width="21.7109375" style="1" customWidth="1"/>
    <col min="5889" max="6122" width="9.42578125" style="1"/>
    <col min="6123" max="6124" width="10.7109375" style="1" customWidth="1"/>
    <col min="6125" max="6125" width="34.85546875" style="1" bestFit="1" customWidth="1"/>
    <col min="6126" max="6128" width="21.7109375" style="1" customWidth="1"/>
    <col min="6129" max="6129" width="15.7109375" style="1" customWidth="1"/>
    <col min="6130" max="6132" width="21.7109375" style="1" customWidth="1"/>
    <col min="6133" max="6133" width="9.42578125" style="1"/>
    <col min="6134" max="6136" width="21.7109375" style="1" customWidth="1"/>
    <col min="6137" max="6137" width="9.42578125" style="1"/>
    <col min="6138" max="6140" width="21.7109375" style="1" customWidth="1"/>
    <col min="6141" max="6141" width="9.42578125" style="1"/>
    <col min="6142" max="6144" width="21.7109375" style="1" customWidth="1"/>
    <col min="6145" max="6378" width="9.42578125" style="1"/>
    <col min="6379" max="6380" width="10.7109375" style="1" customWidth="1"/>
    <col min="6381" max="6381" width="34.85546875" style="1" bestFit="1" customWidth="1"/>
    <col min="6382" max="6384" width="21.7109375" style="1" customWidth="1"/>
    <col min="6385" max="6385" width="15.7109375" style="1" customWidth="1"/>
    <col min="6386" max="6388" width="21.7109375" style="1" customWidth="1"/>
    <col min="6389" max="6389" width="9.42578125" style="1"/>
    <col min="6390" max="6392" width="21.7109375" style="1" customWidth="1"/>
    <col min="6393" max="6393" width="9.42578125" style="1"/>
    <col min="6394" max="6396" width="21.7109375" style="1" customWidth="1"/>
    <col min="6397" max="6397" width="9.42578125" style="1"/>
    <col min="6398" max="6400" width="21.7109375" style="1" customWidth="1"/>
    <col min="6401" max="6634" width="9.42578125" style="1"/>
    <col min="6635" max="6636" width="10.7109375" style="1" customWidth="1"/>
    <col min="6637" max="6637" width="34.85546875" style="1" bestFit="1" customWidth="1"/>
    <col min="6638" max="6640" width="21.7109375" style="1" customWidth="1"/>
    <col min="6641" max="6641" width="15.7109375" style="1" customWidth="1"/>
    <col min="6642" max="6644" width="21.7109375" style="1" customWidth="1"/>
    <col min="6645" max="6645" width="9.42578125" style="1"/>
    <col min="6646" max="6648" width="21.7109375" style="1" customWidth="1"/>
    <col min="6649" max="6649" width="9.42578125" style="1"/>
    <col min="6650" max="6652" width="21.7109375" style="1" customWidth="1"/>
    <col min="6653" max="6653" width="9.42578125" style="1"/>
    <col min="6654" max="6656" width="21.7109375" style="1" customWidth="1"/>
    <col min="6657" max="6890" width="9.42578125" style="1"/>
    <col min="6891" max="6892" width="10.7109375" style="1" customWidth="1"/>
    <col min="6893" max="6893" width="34.85546875" style="1" bestFit="1" customWidth="1"/>
    <col min="6894" max="6896" width="21.7109375" style="1" customWidth="1"/>
    <col min="6897" max="6897" width="15.7109375" style="1" customWidth="1"/>
    <col min="6898" max="6900" width="21.7109375" style="1" customWidth="1"/>
    <col min="6901" max="6901" width="9.42578125" style="1"/>
    <col min="6902" max="6904" width="21.7109375" style="1" customWidth="1"/>
    <col min="6905" max="6905" width="9.42578125" style="1"/>
    <col min="6906" max="6908" width="21.7109375" style="1" customWidth="1"/>
    <col min="6909" max="6909" width="9.42578125" style="1"/>
    <col min="6910" max="6912" width="21.7109375" style="1" customWidth="1"/>
    <col min="6913" max="7146" width="9.42578125" style="1"/>
    <col min="7147" max="7148" width="10.7109375" style="1" customWidth="1"/>
    <col min="7149" max="7149" width="34.85546875" style="1" bestFit="1" customWidth="1"/>
    <col min="7150" max="7152" width="21.7109375" style="1" customWidth="1"/>
    <col min="7153" max="7153" width="15.7109375" style="1" customWidth="1"/>
    <col min="7154" max="7156" width="21.7109375" style="1" customWidth="1"/>
    <col min="7157" max="7157" width="9.42578125" style="1"/>
    <col min="7158" max="7160" width="21.7109375" style="1" customWidth="1"/>
    <col min="7161" max="7161" width="9.42578125" style="1"/>
    <col min="7162" max="7164" width="21.7109375" style="1" customWidth="1"/>
    <col min="7165" max="7165" width="9.42578125" style="1"/>
    <col min="7166" max="7168" width="21.7109375" style="1" customWidth="1"/>
    <col min="7169" max="7402" width="9.42578125" style="1"/>
    <col min="7403" max="7404" width="10.7109375" style="1" customWidth="1"/>
    <col min="7405" max="7405" width="34.85546875" style="1" bestFit="1" customWidth="1"/>
    <col min="7406" max="7408" width="21.7109375" style="1" customWidth="1"/>
    <col min="7409" max="7409" width="15.7109375" style="1" customWidth="1"/>
    <col min="7410" max="7412" width="21.7109375" style="1" customWidth="1"/>
    <col min="7413" max="7413" width="9.42578125" style="1"/>
    <col min="7414" max="7416" width="21.7109375" style="1" customWidth="1"/>
    <col min="7417" max="7417" width="9.42578125" style="1"/>
    <col min="7418" max="7420" width="21.7109375" style="1" customWidth="1"/>
    <col min="7421" max="7421" width="9.42578125" style="1"/>
    <col min="7422" max="7424" width="21.7109375" style="1" customWidth="1"/>
    <col min="7425" max="7658" width="9.42578125" style="1"/>
    <col min="7659" max="7660" width="10.7109375" style="1" customWidth="1"/>
    <col min="7661" max="7661" width="34.85546875" style="1" bestFit="1" customWidth="1"/>
    <col min="7662" max="7664" width="21.7109375" style="1" customWidth="1"/>
    <col min="7665" max="7665" width="15.7109375" style="1" customWidth="1"/>
    <col min="7666" max="7668" width="21.7109375" style="1" customWidth="1"/>
    <col min="7669" max="7669" width="9.42578125" style="1"/>
    <col min="7670" max="7672" width="21.7109375" style="1" customWidth="1"/>
    <col min="7673" max="7673" width="9.42578125" style="1"/>
    <col min="7674" max="7676" width="21.7109375" style="1" customWidth="1"/>
    <col min="7677" max="7677" width="9.42578125" style="1"/>
    <col min="7678" max="7680" width="21.7109375" style="1" customWidth="1"/>
    <col min="7681" max="7914" width="9.42578125" style="1"/>
    <col min="7915" max="7916" width="10.7109375" style="1" customWidth="1"/>
    <col min="7917" max="7917" width="34.85546875" style="1" bestFit="1" customWidth="1"/>
    <col min="7918" max="7920" width="21.7109375" style="1" customWidth="1"/>
    <col min="7921" max="7921" width="15.7109375" style="1" customWidth="1"/>
    <col min="7922" max="7924" width="21.7109375" style="1" customWidth="1"/>
    <col min="7925" max="7925" width="9.42578125" style="1"/>
    <col min="7926" max="7928" width="21.7109375" style="1" customWidth="1"/>
    <col min="7929" max="7929" width="9.42578125" style="1"/>
    <col min="7930" max="7932" width="21.7109375" style="1" customWidth="1"/>
    <col min="7933" max="7933" width="9.42578125" style="1"/>
    <col min="7934" max="7936" width="21.7109375" style="1" customWidth="1"/>
    <col min="7937" max="8170" width="9.42578125" style="1"/>
    <col min="8171" max="8172" width="10.7109375" style="1" customWidth="1"/>
    <col min="8173" max="8173" width="34.85546875" style="1" bestFit="1" customWidth="1"/>
    <col min="8174" max="8176" width="21.7109375" style="1" customWidth="1"/>
    <col min="8177" max="8177" width="15.7109375" style="1" customWidth="1"/>
    <col min="8178" max="8180" width="21.7109375" style="1" customWidth="1"/>
    <col min="8181" max="8181" width="9.42578125" style="1"/>
    <col min="8182" max="8184" width="21.7109375" style="1" customWidth="1"/>
    <col min="8185" max="8185" width="9.42578125" style="1"/>
    <col min="8186" max="8188" width="21.7109375" style="1" customWidth="1"/>
    <col min="8189" max="8189" width="9.42578125" style="1"/>
    <col min="8190" max="8192" width="21.7109375" style="1" customWidth="1"/>
    <col min="8193" max="8426" width="9.42578125" style="1"/>
    <col min="8427" max="8428" width="10.7109375" style="1" customWidth="1"/>
    <col min="8429" max="8429" width="34.85546875" style="1" bestFit="1" customWidth="1"/>
    <col min="8430" max="8432" width="21.7109375" style="1" customWidth="1"/>
    <col min="8433" max="8433" width="15.7109375" style="1" customWidth="1"/>
    <col min="8434" max="8436" width="21.7109375" style="1" customWidth="1"/>
    <col min="8437" max="8437" width="9.42578125" style="1"/>
    <col min="8438" max="8440" width="21.7109375" style="1" customWidth="1"/>
    <col min="8441" max="8441" width="9.42578125" style="1"/>
    <col min="8442" max="8444" width="21.7109375" style="1" customWidth="1"/>
    <col min="8445" max="8445" width="9.42578125" style="1"/>
    <col min="8446" max="8448" width="21.7109375" style="1" customWidth="1"/>
    <col min="8449" max="8682" width="9.42578125" style="1"/>
    <col min="8683" max="8684" width="10.7109375" style="1" customWidth="1"/>
    <col min="8685" max="8685" width="34.85546875" style="1" bestFit="1" customWidth="1"/>
    <col min="8686" max="8688" width="21.7109375" style="1" customWidth="1"/>
    <col min="8689" max="8689" width="15.7109375" style="1" customWidth="1"/>
    <col min="8690" max="8692" width="21.7109375" style="1" customWidth="1"/>
    <col min="8693" max="8693" width="9.42578125" style="1"/>
    <col min="8694" max="8696" width="21.7109375" style="1" customWidth="1"/>
    <col min="8697" max="8697" width="9.42578125" style="1"/>
    <col min="8698" max="8700" width="21.7109375" style="1" customWidth="1"/>
    <col min="8701" max="8701" width="9.42578125" style="1"/>
    <col min="8702" max="8704" width="21.7109375" style="1" customWidth="1"/>
    <col min="8705" max="8938" width="9.42578125" style="1"/>
    <col min="8939" max="8940" width="10.7109375" style="1" customWidth="1"/>
    <col min="8941" max="8941" width="34.85546875" style="1" bestFit="1" customWidth="1"/>
    <col min="8942" max="8944" width="21.7109375" style="1" customWidth="1"/>
    <col min="8945" max="8945" width="15.7109375" style="1" customWidth="1"/>
    <col min="8946" max="8948" width="21.7109375" style="1" customWidth="1"/>
    <col min="8949" max="8949" width="9.42578125" style="1"/>
    <col min="8950" max="8952" width="21.7109375" style="1" customWidth="1"/>
    <col min="8953" max="8953" width="9.42578125" style="1"/>
    <col min="8954" max="8956" width="21.7109375" style="1" customWidth="1"/>
    <col min="8957" max="8957" width="9.42578125" style="1"/>
    <col min="8958" max="8960" width="21.7109375" style="1" customWidth="1"/>
    <col min="8961" max="9194" width="9.42578125" style="1"/>
    <col min="9195" max="9196" width="10.7109375" style="1" customWidth="1"/>
    <col min="9197" max="9197" width="34.85546875" style="1" bestFit="1" customWidth="1"/>
    <col min="9198" max="9200" width="21.7109375" style="1" customWidth="1"/>
    <col min="9201" max="9201" width="15.7109375" style="1" customWidth="1"/>
    <col min="9202" max="9204" width="21.7109375" style="1" customWidth="1"/>
    <col min="9205" max="9205" width="9.42578125" style="1"/>
    <col min="9206" max="9208" width="21.7109375" style="1" customWidth="1"/>
    <col min="9209" max="9209" width="9.42578125" style="1"/>
    <col min="9210" max="9212" width="21.7109375" style="1" customWidth="1"/>
    <col min="9213" max="9213" width="9.42578125" style="1"/>
    <col min="9214" max="9216" width="21.7109375" style="1" customWidth="1"/>
    <col min="9217" max="9450" width="9.42578125" style="1"/>
    <col min="9451" max="9452" width="10.7109375" style="1" customWidth="1"/>
    <col min="9453" max="9453" width="34.85546875" style="1" bestFit="1" customWidth="1"/>
    <col min="9454" max="9456" width="21.7109375" style="1" customWidth="1"/>
    <col min="9457" max="9457" width="15.7109375" style="1" customWidth="1"/>
    <col min="9458" max="9460" width="21.7109375" style="1" customWidth="1"/>
    <col min="9461" max="9461" width="9.42578125" style="1"/>
    <col min="9462" max="9464" width="21.7109375" style="1" customWidth="1"/>
    <col min="9465" max="9465" width="9.42578125" style="1"/>
    <col min="9466" max="9468" width="21.7109375" style="1" customWidth="1"/>
    <col min="9469" max="9469" width="9.42578125" style="1"/>
    <col min="9470" max="9472" width="21.7109375" style="1" customWidth="1"/>
    <col min="9473" max="9706" width="9.42578125" style="1"/>
    <col min="9707" max="9708" width="10.7109375" style="1" customWidth="1"/>
    <col min="9709" max="9709" width="34.85546875" style="1" bestFit="1" customWidth="1"/>
    <col min="9710" max="9712" width="21.7109375" style="1" customWidth="1"/>
    <col min="9713" max="9713" width="15.7109375" style="1" customWidth="1"/>
    <col min="9714" max="9716" width="21.7109375" style="1" customWidth="1"/>
    <col min="9717" max="9717" width="9.42578125" style="1"/>
    <col min="9718" max="9720" width="21.7109375" style="1" customWidth="1"/>
    <col min="9721" max="9721" width="9.42578125" style="1"/>
    <col min="9722" max="9724" width="21.7109375" style="1" customWidth="1"/>
    <col min="9725" max="9725" width="9.42578125" style="1"/>
    <col min="9726" max="9728" width="21.7109375" style="1" customWidth="1"/>
    <col min="9729" max="9962" width="9.42578125" style="1"/>
    <col min="9963" max="9964" width="10.7109375" style="1" customWidth="1"/>
    <col min="9965" max="9965" width="34.85546875" style="1" bestFit="1" customWidth="1"/>
    <col min="9966" max="9968" width="21.7109375" style="1" customWidth="1"/>
    <col min="9969" max="9969" width="15.7109375" style="1" customWidth="1"/>
    <col min="9970" max="9972" width="21.7109375" style="1" customWidth="1"/>
    <col min="9973" max="9973" width="9.42578125" style="1"/>
    <col min="9974" max="9976" width="21.7109375" style="1" customWidth="1"/>
    <col min="9977" max="9977" width="9.42578125" style="1"/>
    <col min="9978" max="9980" width="21.7109375" style="1" customWidth="1"/>
    <col min="9981" max="9981" width="9.42578125" style="1"/>
    <col min="9982" max="9984" width="21.7109375" style="1" customWidth="1"/>
    <col min="9985" max="10218" width="9.42578125" style="1"/>
    <col min="10219" max="10220" width="10.7109375" style="1" customWidth="1"/>
    <col min="10221" max="10221" width="34.85546875" style="1" bestFit="1" customWidth="1"/>
    <col min="10222" max="10224" width="21.7109375" style="1" customWidth="1"/>
    <col min="10225" max="10225" width="15.7109375" style="1" customWidth="1"/>
    <col min="10226" max="10228" width="21.7109375" style="1" customWidth="1"/>
    <col min="10229" max="10229" width="9.42578125" style="1"/>
    <col min="10230" max="10232" width="21.7109375" style="1" customWidth="1"/>
    <col min="10233" max="10233" width="9.42578125" style="1"/>
    <col min="10234" max="10236" width="21.7109375" style="1" customWidth="1"/>
    <col min="10237" max="10237" width="9.42578125" style="1"/>
    <col min="10238" max="10240" width="21.7109375" style="1" customWidth="1"/>
    <col min="10241" max="10474" width="9.42578125" style="1"/>
    <col min="10475" max="10476" width="10.7109375" style="1" customWidth="1"/>
    <col min="10477" max="10477" width="34.85546875" style="1" bestFit="1" customWidth="1"/>
    <col min="10478" max="10480" width="21.7109375" style="1" customWidth="1"/>
    <col min="10481" max="10481" width="15.7109375" style="1" customWidth="1"/>
    <col min="10482" max="10484" width="21.7109375" style="1" customWidth="1"/>
    <col min="10485" max="10485" width="9.42578125" style="1"/>
    <col min="10486" max="10488" width="21.7109375" style="1" customWidth="1"/>
    <col min="10489" max="10489" width="9.42578125" style="1"/>
    <col min="10490" max="10492" width="21.7109375" style="1" customWidth="1"/>
    <col min="10493" max="10493" width="9.42578125" style="1"/>
    <col min="10494" max="10496" width="21.7109375" style="1" customWidth="1"/>
    <col min="10497" max="10730" width="9.42578125" style="1"/>
    <col min="10731" max="10732" width="10.7109375" style="1" customWidth="1"/>
    <col min="10733" max="10733" width="34.85546875" style="1" bestFit="1" customWidth="1"/>
    <col min="10734" max="10736" width="21.7109375" style="1" customWidth="1"/>
    <col min="10737" max="10737" width="15.7109375" style="1" customWidth="1"/>
    <col min="10738" max="10740" width="21.7109375" style="1" customWidth="1"/>
    <col min="10741" max="10741" width="9.42578125" style="1"/>
    <col min="10742" max="10744" width="21.7109375" style="1" customWidth="1"/>
    <col min="10745" max="10745" width="9.42578125" style="1"/>
    <col min="10746" max="10748" width="21.7109375" style="1" customWidth="1"/>
    <col min="10749" max="10749" width="9.42578125" style="1"/>
    <col min="10750" max="10752" width="21.7109375" style="1" customWidth="1"/>
    <col min="10753" max="10986" width="9.42578125" style="1"/>
    <col min="10987" max="10988" width="10.7109375" style="1" customWidth="1"/>
    <col min="10989" max="10989" width="34.85546875" style="1" bestFit="1" customWidth="1"/>
    <col min="10990" max="10992" width="21.7109375" style="1" customWidth="1"/>
    <col min="10993" max="10993" width="15.7109375" style="1" customWidth="1"/>
    <col min="10994" max="10996" width="21.7109375" style="1" customWidth="1"/>
    <col min="10997" max="10997" width="9.42578125" style="1"/>
    <col min="10998" max="11000" width="21.7109375" style="1" customWidth="1"/>
    <col min="11001" max="11001" width="9.42578125" style="1"/>
    <col min="11002" max="11004" width="21.7109375" style="1" customWidth="1"/>
    <col min="11005" max="11005" width="9.42578125" style="1"/>
    <col min="11006" max="11008" width="21.7109375" style="1" customWidth="1"/>
    <col min="11009" max="11242" width="9.42578125" style="1"/>
    <col min="11243" max="11244" width="10.7109375" style="1" customWidth="1"/>
    <col min="11245" max="11245" width="34.85546875" style="1" bestFit="1" customWidth="1"/>
    <col min="11246" max="11248" width="21.7109375" style="1" customWidth="1"/>
    <col min="11249" max="11249" width="15.7109375" style="1" customWidth="1"/>
    <col min="11250" max="11252" width="21.7109375" style="1" customWidth="1"/>
    <col min="11253" max="11253" width="9.42578125" style="1"/>
    <col min="11254" max="11256" width="21.7109375" style="1" customWidth="1"/>
    <col min="11257" max="11257" width="9.42578125" style="1"/>
    <col min="11258" max="11260" width="21.7109375" style="1" customWidth="1"/>
    <col min="11261" max="11261" width="9.42578125" style="1"/>
    <col min="11262" max="11264" width="21.7109375" style="1" customWidth="1"/>
    <col min="11265" max="11498" width="9.42578125" style="1"/>
    <col min="11499" max="11500" width="10.7109375" style="1" customWidth="1"/>
    <col min="11501" max="11501" width="34.85546875" style="1" bestFit="1" customWidth="1"/>
    <col min="11502" max="11504" width="21.7109375" style="1" customWidth="1"/>
    <col min="11505" max="11505" width="15.7109375" style="1" customWidth="1"/>
    <col min="11506" max="11508" width="21.7109375" style="1" customWidth="1"/>
    <col min="11509" max="11509" width="9.42578125" style="1"/>
    <col min="11510" max="11512" width="21.7109375" style="1" customWidth="1"/>
    <col min="11513" max="11513" width="9.42578125" style="1"/>
    <col min="11514" max="11516" width="21.7109375" style="1" customWidth="1"/>
    <col min="11517" max="11517" width="9.42578125" style="1"/>
    <col min="11518" max="11520" width="21.7109375" style="1" customWidth="1"/>
    <col min="11521" max="11754" width="9.42578125" style="1"/>
    <col min="11755" max="11756" width="10.7109375" style="1" customWidth="1"/>
    <col min="11757" max="11757" width="34.85546875" style="1" bestFit="1" customWidth="1"/>
    <col min="11758" max="11760" width="21.7109375" style="1" customWidth="1"/>
    <col min="11761" max="11761" width="15.7109375" style="1" customWidth="1"/>
    <col min="11762" max="11764" width="21.7109375" style="1" customWidth="1"/>
    <col min="11765" max="11765" width="9.42578125" style="1"/>
    <col min="11766" max="11768" width="21.7109375" style="1" customWidth="1"/>
    <col min="11769" max="11769" width="9.42578125" style="1"/>
    <col min="11770" max="11772" width="21.7109375" style="1" customWidth="1"/>
    <col min="11773" max="11773" width="9.42578125" style="1"/>
    <col min="11774" max="11776" width="21.7109375" style="1" customWidth="1"/>
    <col min="11777" max="12010" width="9.42578125" style="1"/>
    <col min="12011" max="12012" width="10.7109375" style="1" customWidth="1"/>
    <col min="12013" max="12013" width="34.85546875" style="1" bestFit="1" customWidth="1"/>
    <col min="12014" max="12016" width="21.7109375" style="1" customWidth="1"/>
    <col min="12017" max="12017" width="15.7109375" style="1" customWidth="1"/>
    <col min="12018" max="12020" width="21.7109375" style="1" customWidth="1"/>
    <col min="12021" max="12021" width="9.42578125" style="1"/>
    <col min="12022" max="12024" width="21.7109375" style="1" customWidth="1"/>
    <col min="12025" max="12025" width="9.42578125" style="1"/>
    <col min="12026" max="12028" width="21.7109375" style="1" customWidth="1"/>
    <col min="12029" max="12029" width="9.42578125" style="1"/>
    <col min="12030" max="12032" width="21.7109375" style="1" customWidth="1"/>
    <col min="12033" max="12266" width="9.42578125" style="1"/>
    <col min="12267" max="12268" width="10.7109375" style="1" customWidth="1"/>
    <col min="12269" max="12269" width="34.85546875" style="1" bestFit="1" customWidth="1"/>
    <col min="12270" max="12272" width="21.7109375" style="1" customWidth="1"/>
    <col min="12273" max="12273" width="15.7109375" style="1" customWidth="1"/>
    <col min="12274" max="12276" width="21.7109375" style="1" customWidth="1"/>
    <col min="12277" max="12277" width="9.42578125" style="1"/>
    <col min="12278" max="12280" width="21.7109375" style="1" customWidth="1"/>
    <col min="12281" max="12281" width="9.42578125" style="1"/>
    <col min="12282" max="12284" width="21.7109375" style="1" customWidth="1"/>
    <col min="12285" max="12285" width="9.42578125" style="1"/>
    <col min="12286" max="12288" width="21.7109375" style="1" customWidth="1"/>
    <col min="12289" max="12522" width="9.42578125" style="1"/>
    <col min="12523" max="12524" width="10.7109375" style="1" customWidth="1"/>
    <col min="12525" max="12525" width="34.85546875" style="1" bestFit="1" customWidth="1"/>
    <col min="12526" max="12528" width="21.7109375" style="1" customWidth="1"/>
    <col min="12529" max="12529" width="15.7109375" style="1" customWidth="1"/>
    <col min="12530" max="12532" width="21.7109375" style="1" customWidth="1"/>
    <col min="12533" max="12533" width="9.42578125" style="1"/>
    <col min="12534" max="12536" width="21.7109375" style="1" customWidth="1"/>
    <col min="12537" max="12537" width="9.42578125" style="1"/>
    <col min="12538" max="12540" width="21.7109375" style="1" customWidth="1"/>
    <col min="12541" max="12541" width="9.42578125" style="1"/>
    <col min="12542" max="12544" width="21.7109375" style="1" customWidth="1"/>
    <col min="12545" max="12778" width="9.42578125" style="1"/>
    <col min="12779" max="12780" width="10.7109375" style="1" customWidth="1"/>
    <col min="12781" max="12781" width="34.85546875" style="1" bestFit="1" customWidth="1"/>
    <col min="12782" max="12784" width="21.7109375" style="1" customWidth="1"/>
    <col min="12785" max="12785" width="15.7109375" style="1" customWidth="1"/>
    <col min="12786" max="12788" width="21.7109375" style="1" customWidth="1"/>
    <col min="12789" max="12789" width="9.42578125" style="1"/>
    <col min="12790" max="12792" width="21.7109375" style="1" customWidth="1"/>
    <col min="12793" max="12793" width="9.42578125" style="1"/>
    <col min="12794" max="12796" width="21.7109375" style="1" customWidth="1"/>
    <col min="12797" max="12797" width="9.42578125" style="1"/>
    <col min="12798" max="12800" width="21.7109375" style="1" customWidth="1"/>
    <col min="12801" max="13034" width="9.42578125" style="1"/>
    <col min="13035" max="13036" width="10.7109375" style="1" customWidth="1"/>
    <col min="13037" max="13037" width="34.85546875" style="1" bestFit="1" customWidth="1"/>
    <col min="13038" max="13040" width="21.7109375" style="1" customWidth="1"/>
    <col min="13041" max="13041" width="15.7109375" style="1" customWidth="1"/>
    <col min="13042" max="13044" width="21.7109375" style="1" customWidth="1"/>
    <col min="13045" max="13045" width="9.42578125" style="1"/>
    <col min="13046" max="13048" width="21.7109375" style="1" customWidth="1"/>
    <col min="13049" max="13049" width="9.42578125" style="1"/>
    <col min="13050" max="13052" width="21.7109375" style="1" customWidth="1"/>
    <col min="13053" max="13053" width="9.42578125" style="1"/>
    <col min="13054" max="13056" width="21.7109375" style="1" customWidth="1"/>
    <col min="13057" max="13290" width="9.42578125" style="1"/>
    <col min="13291" max="13292" width="10.7109375" style="1" customWidth="1"/>
    <col min="13293" max="13293" width="34.85546875" style="1" bestFit="1" customWidth="1"/>
    <col min="13294" max="13296" width="21.7109375" style="1" customWidth="1"/>
    <col min="13297" max="13297" width="15.7109375" style="1" customWidth="1"/>
    <col min="13298" max="13300" width="21.7109375" style="1" customWidth="1"/>
    <col min="13301" max="13301" width="9.42578125" style="1"/>
    <col min="13302" max="13304" width="21.7109375" style="1" customWidth="1"/>
    <col min="13305" max="13305" width="9.42578125" style="1"/>
    <col min="13306" max="13308" width="21.7109375" style="1" customWidth="1"/>
    <col min="13309" max="13309" width="9.42578125" style="1"/>
    <col min="13310" max="13312" width="21.7109375" style="1" customWidth="1"/>
    <col min="13313" max="13546" width="9.42578125" style="1"/>
    <col min="13547" max="13548" width="10.7109375" style="1" customWidth="1"/>
    <col min="13549" max="13549" width="34.85546875" style="1" bestFit="1" customWidth="1"/>
    <col min="13550" max="13552" width="21.7109375" style="1" customWidth="1"/>
    <col min="13553" max="13553" width="15.7109375" style="1" customWidth="1"/>
    <col min="13554" max="13556" width="21.7109375" style="1" customWidth="1"/>
    <col min="13557" max="13557" width="9.42578125" style="1"/>
    <col min="13558" max="13560" width="21.7109375" style="1" customWidth="1"/>
    <col min="13561" max="13561" width="9.42578125" style="1"/>
    <col min="13562" max="13564" width="21.7109375" style="1" customWidth="1"/>
    <col min="13565" max="13565" width="9.42578125" style="1"/>
    <col min="13566" max="13568" width="21.7109375" style="1" customWidth="1"/>
    <col min="13569" max="13802" width="9.42578125" style="1"/>
    <col min="13803" max="13804" width="10.7109375" style="1" customWidth="1"/>
    <col min="13805" max="13805" width="34.85546875" style="1" bestFit="1" customWidth="1"/>
    <col min="13806" max="13808" width="21.7109375" style="1" customWidth="1"/>
    <col min="13809" max="13809" width="15.7109375" style="1" customWidth="1"/>
    <col min="13810" max="13812" width="21.7109375" style="1" customWidth="1"/>
    <col min="13813" max="13813" width="9.42578125" style="1"/>
    <col min="13814" max="13816" width="21.7109375" style="1" customWidth="1"/>
    <col min="13817" max="13817" width="9.42578125" style="1"/>
    <col min="13818" max="13820" width="21.7109375" style="1" customWidth="1"/>
    <col min="13821" max="13821" width="9.42578125" style="1"/>
    <col min="13822" max="13824" width="21.7109375" style="1" customWidth="1"/>
    <col min="13825" max="14058" width="9.42578125" style="1"/>
    <col min="14059" max="14060" width="10.7109375" style="1" customWidth="1"/>
    <col min="14061" max="14061" width="34.85546875" style="1" bestFit="1" customWidth="1"/>
    <col min="14062" max="14064" width="21.7109375" style="1" customWidth="1"/>
    <col min="14065" max="14065" width="15.7109375" style="1" customWidth="1"/>
    <col min="14066" max="14068" width="21.7109375" style="1" customWidth="1"/>
    <col min="14069" max="14069" width="9.42578125" style="1"/>
    <col min="14070" max="14072" width="21.7109375" style="1" customWidth="1"/>
    <col min="14073" max="14073" width="9.42578125" style="1"/>
    <col min="14074" max="14076" width="21.7109375" style="1" customWidth="1"/>
    <col min="14077" max="14077" width="9.42578125" style="1"/>
    <col min="14078" max="14080" width="21.7109375" style="1" customWidth="1"/>
    <col min="14081" max="14314" width="9.42578125" style="1"/>
    <col min="14315" max="14316" width="10.7109375" style="1" customWidth="1"/>
    <col min="14317" max="14317" width="34.85546875" style="1" bestFit="1" customWidth="1"/>
    <col min="14318" max="14320" width="21.7109375" style="1" customWidth="1"/>
    <col min="14321" max="14321" width="15.7109375" style="1" customWidth="1"/>
    <col min="14322" max="14324" width="21.7109375" style="1" customWidth="1"/>
    <col min="14325" max="14325" width="9.42578125" style="1"/>
    <col min="14326" max="14328" width="21.7109375" style="1" customWidth="1"/>
    <col min="14329" max="14329" width="9.42578125" style="1"/>
    <col min="14330" max="14332" width="21.7109375" style="1" customWidth="1"/>
    <col min="14333" max="14333" width="9.42578125" style="1"/>
    <col min="14334" max="14336" width="21.7109375" style="1" customWidth="1"/>
    <col min="14337" max="14570" width="9.42578125" style="1"/>
    <col min="14571" max="14572" width="10.7109375" style="1" customWidth="1"/>
    <col min="14573" max="14573" width="34.85546875" style="1" bestFit="1" customWidth="1"/>
    <col min="14574" max="14576" width="21.7109375" style="1" customWidth="1"/>
    <col min="14577" max="14577" width="15.7109375" style="1" customWidth="1"/>
    <col min="14578" max="14580" width="21.7109375" style="1" customWidth="1"/>
    <col min="14581" max="14581" width="9.42578125" style="1"/>
    <col min="14582" max="14584" width="21.7109375" style="1" customWidth="1"/>
    <col min="14585" max="14585" width="9.42578125" style="1"/>
    <col min="14586" max="14588" width="21.7109375" style="1" customWidth="1"/>
    <col min="14589" max="14589" width="9.42578125" style="1"/>
    <col min="14590" max="14592" width="21.7109375" style="1" customWidth="1"/>
    <col min="14593" max="14826" width="9.42578125" style="1"/>
    <col min="14827" max="14828" width="10.7109375" style="1" customWidth="1"/>
    <col min="14829" max="14829" width="34.85546875" style="1" bestFit="1" customWidth="1"/>
    <col min="14830" max="14832" width="21.7109375" style="1" customWidth="1"/>
    <col min="14833" max="14833" width="15.7109375" style="1" customWidth="1"/>
    <col min="14834" max="14836" width="21.7109375" style="1" customWidth="1"/>
    <col min="14837" max="14837" width="9.42578125" style="1"/>
    <col min="14838" max="14840" width="21.7109375" style="1" customWidth="1"/>
    <col min="14841" max="14841" width="9.42578125" style="1"/>
    <col min="14842" max="14844" width="21.7109375" style="1" customWidth="1"/>
    <col min="14845" max="14845" width="9.42578125" style="1"/>
    <col min="14846" max="14848" width="21.7109375" style="1" customWidth="1"/>
    <col min="14849" max="15082" width="9.42578125" style="1"/>
    <col min="15083" max="15084" width="10.7109375" style="1" customWidth="1"/>
    <col min="15085" max="15085" width="34.85546875" style="1" bestFit="1" customWidth="1"/>
    <col min="15086" max="15088" width="21.7109375" style="1" customWidth="1"/>
    <col min="15089" max="15089" width="15.7109375" style="1" customWidth="1"/>
    <col min="15090" max="15092" width="21.7109375" style="1" customWidth="1"/>
    <col min="15093" max="15093" width="9.42578125" style="1"/>
    <col min="15094" max="15096" width="21.7109375" style="1" customWidth="1"/>
    <col min="15097" max="15097" width="9.42578125" style="1"/>
    <col min="15098" max="15100" width="21.7109375" style="1" customWidth="1"/>
    <col min="15101" max="15101" width="9.42578125" style="1"/>
    <col min="15102" max="15104" width="21.7109375" style="1" customWidth="1"/>
    <col min="15105" max="15338" width="9.42578125" style="1"/>
    <col min="15339" max="15340" width="10.7109375" style="1" customWidth="1"/>
    <col min="15341" max="15341" width="34.85546875" style="1" bestFit="1" customWidth="1"/>
    <col min="15342" max="15344" width="21.7109375" style="1" customWidth="1"/>
    <col min="15345" max="15345" width="15.7109375" style="1" customWidth="1"/>
    <col min="15346" max="15348" width="21.7109375" style="1" customWidth="1"/>
    <col min="15349" max="15349" width="9.42578125" style="1"/>
    <col min="15350" max="15352" width="21.7109375" style="1" customWidth="1"/>
    <col min="15353" max="15353" width="9.42578125" style="1"/>
    <col min="15354" max="15356" width="21.7109375" style="1" customWidth="1"/>
    <col min="15357" max="15357" width="9.42578125" style="1"/>
    <col min="15358" max="15360" width="21.7109375" style="1" customWidth="1"/>
    <col min="15361" max="15594" width="9.42578125" style="1"/>
    <col min="15595" max="15596" width="10.7109375" style="1" customWidth="1"/>
    <col min="15597" max="15597" width="34.85546875" style="1" bestFit="1" customWidth="1"/>
    <col min="15598" max="15600" width="21.7109375" style="1" customWidth="1"/>
    <col min="15601" max="15601" width="15.7109375" style="1" customWidth="1"/>
    <col min="15602" max="15604" width="21.7109375" style="1" customWidth="1"/>
    <col min="15605" max="15605" width="9.42578125" style="1"/>
    <col min="15606" max="15608" width="21.7109375" style="1" customWidth="1"/>
    <col min="15609" max="15609" width="9.42578125" style="1"/>
    <col min="15610" max="15612" width="21.7109375" style="1" customWidth="1"/>
    <col min="15613" max="15613" width="9.42578125" style="1"/>
    <col min="15614" max="15616" width="21.7109375" style="1" customWidth="1"/>
    <col min="15617" max="15850" width="9.42578125" style="1"/>
    <col min="15851" max="15852" width="10.7109375" style="1" customWidth="1"/>
    <col min="15853" max="15853" width="34.85546875" style="1" bestFit="1" customWidth="1"/>
    <col min="15854" max="15856" width="21.7109375" style="1" customWidth="1"/>
    <col min="15857" max="15857" width="15.7109375" style="1" customWidth="1"/>
    <col min="15858" max="15860" width="21.7109375" style="1" customWidth="1"/>
    <col min="15861" max="15861" width="9.42578125" style="1"/>
    <col min="15862" max="15864" width="21.7109375" style="1" customWidth="1"/>
    <col min="15865" max="15865" width="9.42578125" style="1"/>
    <col min="15866" max="15868" width="21.7109375" style="1" customWidth="1"/>
    <col min="15869" max="15869" width="9.42578125" style="1"/>
    <col min="15870" max="15872" width="21.7109375" style="1" customWidth="1"/>
    <col min="15873" max="16106" width="9.42578125" style="1"/>
    <col min="16107" max="16108" width="10.7109375" style="1" customWidth="1"/>
    <col min="16109" max="16109" width="34.85546875" style="1" bestFit="1" customWidth="1"/>
    <col min="16110" max="16112" width="21.7109375" style="1" customWidth="1"/>
    <col min="16113" max="16113" width="15.7109375" style="1" customWidth="1"/>
    <col min="16114" max="16116" width="21.7109375" style="1" customWidth="1"/>
    <col min="16117" max="16117" width="9.42578125" style="1"/>
    <col min="16118" max="16120" width="21.7109375" style="1" customWidth="1"/>
    <col min="16121" max="16121" width="9.42578125" style="1"/>
    <col min="16122" max="16124" width="21.7109375" style="1" customWidth="1"/>
    <col min="16125" max="16125" width="9.42578125" style="1"/>
    <col min="16126" max="16128" width="21.7109375" style="1" customWidth="1"/>
    <col min="16129" max="16384" width="9.42578125" style="1"/>
  </cols>
  <sheetData>
    <row r="1" spans="2:14" x14ac:dyDescent="0.2">
      <c r="B1" s="4"/>
    </row>
    <row r="2" spans="2:14" ht="27.75" x14ac:dyDescent="0.4">
      <c r="B2" s="27" t="s">
        <v>104</v>
      </c>
      <c r="C2" s="26"/>
    </row>
    <row r="3" spans="2:14" ht="50.25" customHeight="1" x14ac:dyDescent="0.2">
      <c r="E3" s="7"/>
    </row>
    <row r="4" spans="2:14" ht="37.5" customHeight="1" thickBot="1" x14ac:dyDescent="0.25">
      <c r="B4" s="43" t="s">
        <v>43</v>
      </c>
      <c r="E4" s="5"/>
      <c r="F4" s="2"/>
      <c r="G4" s="6"/>
      <c r="H4" s="6"/>
      <c r="I4" s="43" t="s">
        <v>44</v>
      </c>
    </row>
    <row r="5" spans="2:14" ht="13.5" thickBot="1" x14ac:dyDescent="0.25">
      <c r="B5" s="40" t="s">
        <v>41</v>
      </c>
      <c r="C5" s="17" t="s">
        <v>6</v>
      </c>
      <c r="D5" s="17" t="s">
        <v>5</v>
      </c>
      <c r="E5" s="17" t="s">
        <v>2</v>
      </c>
      <c r="F5" s="17" t="s">
        <v>3</v>
      </c>
      <c r="G5" s="23" t="s">
        <v>4</v>
      </c>
      <c r="I5" s="40" t="s">
        <v>42</v>
      </c>
      <c r="J5" s="17" t="s">
        <v>6</v>
      </c>
      <c r="K5" s="17" t="s">
        <v>5</v>
      </c>
      <c r="L5" s="17" t="s">
        <v>2</v>
      </c>
      <c r="M5" s="17" t="s">
        <v>3</v>
      </c>
      <c r="N5" s="23" t="s">
        <v>4</v>
      </c>
    </row>
    <row r="6" spans="2:14" customFormat="1" ht="15.75" thickBot="1" x14ac:dyDescent="0.3">
      <c r="B6" s="73" t="s">
        <v>9</v>
      </c>
      <c r="C6" s="38">
        <f>IF(([1]Data!G6+[1]Data!N6+[1]Data!U6+[1]Data!AB6)=0,"-",([1]Data!F6+[1]Data!M6+[1]Data!T6+[1]Data!AA6) / (IF([1]Data!AB6&lt;&gt;"",[1]Data!AB6,IF([1]Data!U6&lt;&gt;"",[1]Data!U6,IF([1]Data!N6&lt;&gt;"",[1]Data!N6,[1]Data!G6))))* 1000)</f>
        <v>848.56946992006726</v>
      </c>
      <c r="D6" s="24">
        <v>692.01920742591938</v>
      </c>
      <c r="E6" s="21">
        <v>670.48346055979641</v>
      </c>
      <c r="F6" s="21">
        <v>639.68457502623312</v>
      </c>
      <c r="G6" s="22">
        <v>634.96285414480587</v>
      </c>
      <c r="I6" s="73" t="s">
        <v>9</v>
      </c>
      <c r="J6" s="42">
        <v>0.32774807472029333</v>
      </c>
      <c r="K6" s="13">
        <v>0.33580781309772628</v>
      </c>
      <c r="L6" s="12">
        <v>0.33029729124104251</v>
      </c>
      <c r="M6" s="12">
        <v>0.36350307459856007</v>
      </c>
      <c r="N6" s="14">
        <v>0.37954456156449368</v>
      </c>
    </row>
    <row r="7" spans="2:14" ht="13.5" thickBot="1" x14ac:dyDescent="0.25">
      <c r="B7" s="74" t="s">
        <v>10</v>
      </c>
      <c r="C7" s="38">
        <v>504.50639116719242</v>
      </c>
      <c r="D7" s="24">
        <v>466.81724278972206</v>
      </c>
      <c r="E7" s="21">
        <v>458.03413757056239</v>
      </c>
      <c r="F7" s="21">
        <v>453.28058339410353</v>
      </c>
      <c r="G7" s="22">
        <v>465.57</v>
      </c>
      <c r="I7" s="74" t="s">
        <v>10</v>
      </c>
      <c r="J7" s="42">
        <v>0.5097094568218653</v>
      </c>
      <c r="K7" s="13">
        <v>0.53493707115100597</v>
      </c>
      <c r="L7" s="12">
        <v>0.54299190436641365</v>
      </c>
      <c r="M7" s="12">
        <v>0.55210001177437962</v>
      </c>
      <c r="N7" s="14">
        <v>0.54100000000000004</v>
      </c>
    </row>
    <row r="8" spans="2:14" ht="13.5" thickBot="1" x14ac:dyDescent="0.25">
      <c r="B8" s="74" t="s">
        <v>11</v>
      </c>
      <c r="C8" s="38">
        <v>643.63810903821775</v>
      </c>
      <c r="D8" s="24">
        <v>559.14936516452076</v>
      </c>
      <c r="E8" s="21">
        <v>457.18307069284265</v>
      </c>
      <c r="F8" s="21">
        <v>478.61412518655078</v>
      </c>
      <c r="G8" s="22">
        <v>568.30787463787203</v>
      </c>
      <c r="I8" s="74" t="s">
        <v>11</v>
      </c>
      <c r="J8" s="42">
        <v>0.33410587854562368</v>
      </c>
      <c r="K8" s="13">
        <v>0.36757273401037027</v>
      </c>
      <c r="L8" s="12">
        <v>0.42502548590684014</v>
      </c>
      <c r="M8" s="12">
        <v>0.40808612276296941</v>
      </c>
      <c r="N8" s="14">
        <v>0.35207473165568176</v>
      </c>
    </row>
    <row r="9" spans="2:14" ht="13.5" thickBot="1" x14ac:dyDescent="0.25">
      <c r="B9" s="73" t="s">
        <v>12</v>
      </c>
      <c r="C9" s="38">
        <v>523.71420109580924</v>
      </c>
      <c r="D9" s="24">
        <v>444.08414454277283</v>
      </c>
      <c r="E9" s="21">
        <v>452.77789577836415</v>
      </c>
      <c r="F9" s="21">
        <v>457.84879399548203</v>
      </c>
      <c r="G9" s="22">
        <v>467.02519711433365</v>
      </c>
      <c r="I9" s="73" t="s">
        <v>12</v>
      </c>
      <c r="J9" s="42">
        <v>0.4427910031809188</v>
      </c>
      <c r="K9" s="13">
        <v>0.49931866781994405</v>
      </c>
      <c r="L9" s="12">
        <v>0.49068748144501695</v>
      </c>
      <c r="M9" s="12">
        <v>0.49631050710626007</v>
      </c>
      <c r="N9" s="14">
        <v>0.48022332195483147</v>
      </c>
    </row>
    <row r="10" spans="2:14" ht="13.5" thickBot="1" x14ac:dyDescent="0.25">
      <c r="B10" s="73" t="s">
        <v>15</v>
      </c>
      <c r="C10" s="38">
        <v>588.67619057377055</v>
      </c>
      <c r="D10" s="24">
        <v>533.84500577014455</v>
      </c>
      <c r="E10" s="21">
        <v>491.97771792624548</v>
      </c>
      <c r="F10" s="21">
        <v>506.25199959833975</v>
      </c>
      <c r="G10" s="22">
        <v>519.6259271656179</v>
      </c>
      <c r="I10" s="73" t="s">
        <v>15</v>
      </c>
      <c r="J10" s="42">
        <v>0.33471917650551652</v>
      </c>
      <c r="K10" s="13">
        <v>0.38063308274821911</v>
      </c>
      <c r="L10" s="12">
        <v>0.44304727105159725</v>
      </c>
      <c r="M10" s="12">
        <v>0.42155971367085154</v>
      </c>
      <c r="N10" s="14">
        <v>0.39896940792691138</v>
      </c>
    </row>
    <row r="11" spans="2:14" ht="13.5" thickBot="1" x14ac:dyDescent="0.25">
      <c r="B11" s="73" t="s">
        <v>16</v>
      </c>
      <c r="C11" s="38">
        <v>500.01126760563375</v>
      </c>
      <c r="D11" s="24">
        <v>471.29825924774633</v>
      </c>
      <c r="E11" s="21">
        <v>433.94761868241432</v>
      </c>
      <c r="F11" s="21">
        <v>449.53794048253286</v>
      </c>
      <c r="G11" s="22">
        <v>434.35033107542426</v>
      </c>
      <c r="I11" s="73" t="s">
        <v>16</v>
      </c>
      <c r="J11" s="42">
        <v>0.40350935820453449</v>
      </c>
      <c r="K11" s="13">
        <v>0.40845027284965929</v>
      </c>
      <c r="L11" s="12">
        <v>0.4056787696209227</v>
      </c>
      <c r="M11" s="12">
        <v>0.40151032923989871</v>
      </c>
      <c r="N11" s="14">
        <v>0.40108282885101865</v>
      </c>
    </row>
    <row r="12" spans="2:14" ht="13.5" thickBot="1" x14ac:dyDescent="0.25">
      <c r="B12" s="73" t="s">
        <v>17</v>
      </c>
      <c r="C12" s="38">
        <v>626.50852603779822</v>
      </c>
      <c r="D12" s="24">
        <v>608.92784893267651</v>
      </c>
      <c r="E12" s="21">
        <v>588.32918455990819</v>
      </c>
      <c r="F12" s="21">
        <v>606.89215670304611</v>
      </c>
      <c r="G12" s="22">
        <v>616.86839876201338</v>
      </c>
      <c r="I12" s="73" t="s">
        <v>17</v>
      </c>
      <c r="J12" s="42">
        <v>0.3235779642565389</v>
      </c>
      <c r="K12" s="13">
        <v>0.35300120692122866</v>
      </c>
      <c r="L12" s="12">
        <v>0.38814645569999578</v>
      </c>
      <c r="M12" s="12">
        <v>0.39118218796193405</v>
      </c>
      <c r="N12" s="14">
        <v>0.38464946922178228</v>
      </c>
    </row>
    <row r="13" spans="2:14" ht="13.5" thickBot="1" x14ac:dyDescent="0.25">
      <c r="B13" s="73" t="s">
        <v>22</v>
      </c>
      <c r="C13" s="38">
        <v>507.88137549042233</v>
      </c>
      <c r="D13" s="24">
        <v>539.221316182382</v>
      </c>
      <c r="E13" s="21">
        <v>554.06360424028264</v>
      </c>
      <c r="F13" s="21">
        <v>489.15512150806268</v>
      </c>
      <c r="G13" s="22">
        <v>542.06749716102649</v>
      </c>
      <c r="I13" s="73" t="s">
        <v>22</v>
      </c>
      <c r="J13" s="42">
        <v>0.49950533892812066</v>
      </c>
      <c r="K13" s="13">
        <v>0.48205105575535601</v>
      </c>
      <c r="L13" s="12">
        <v>0.44748567791215788</v>
      </c>
      <c r="M13" s="12">
        <v>0.49153042554447263</v>
      </c>
      <c r="N13" s="14">
        <v>0.45143639090161375</v>
      </c>
    </row>
    <row r="14" spans="2:14" ht="13.5" thickBot="1" x14ac:dyDescent="0.25">
      <c r="B14" s="74" t="s">
        <v>25</v>
      </c>
      <c r="C14" s="38">
        <v>635.20550935550932</v>
      </c>
      <c r="D14" s="24">
        <v>615.10713549185402</v>
      </c>
      <c r="E14" s="21">
        <v>611.26106557377045</v>
      </c>
      <c r="F14" s="21">
        <v>611.12662324445341</v>
      </c>
      <c r="G14" s="22">
        <v>596.64339507429281</v>
      </c>
      <c r="I14" s="74" t="s">
        <v>25</v>
      </c>
      <c r="J14" s="42">
        <v>0.34753621306700666</v>
      </c>
      <c r="K14" s="13">
        <v>0.35376216602934552</v>
      </c>
      <c r="L14" s="12">
        <v>0.35046367548725776</v>
      </c>
      <c r="M14" s="12">
        <v>0.35139358299912077</v>
      </c>
      <c r="N14" s="14">
        <v>0.34468242652936837</v>
      </c>
    </row>
    <row r="15" spans="2:14" ht="13.5" thickBot="1" x14ac:dyDescent="0.25">
      <c r="B15" s="73" t="s">
        <v>29</v>
      </c>
      <c r="C15" s="38">
        <v>559.51028444224585</v>
      </c>
      <c r="D15" s="24">
        <v>534.04079700356135</v>
      </c>
      <c r="E15" s="21">
        <v>502.6082173754113</v>
      </c>
      <c r="F15" s="21">
        <v>503.68250848690587</v>
      </c>
      <c r="G15" s="22">
        <v>548.8680177012609</v>
      </c>
      <c r="I15" s="73" t="s">
        <v>29</v>
      </c>
      <c r="J15" s="42">
        <v>0.364460625975778</v>
      </c>
      <c r="K15" s="13">
        <v>0.37311312233240801</v>
      </c>
      <c r="L15" s="12">
        <v>0.38861900621710882</v>
      </c>
      <c r="M15" s="12">
        <v>0.38873275116610745</v>
      </c>
      <c r="N15" s="14">
        <v>0.37476327311192414</v>
      </c>
    </row>
    <row r="16" spans="2:14" ht="13.5" thickBot="1" x14ac:dyDescent="0.25">
      <c r="B16" s="73" t="s">
        <v>32</v>
      </c>
      <c r="C16" s="38">
        <v>533.16388344760037</v>
      </c>
      <c r="D16" s="24">
        <v>505.82082011227737</v>
      </c>
      <c r="E16" s="21">
        <v>495.75182313749247</v>
      </c>
      <c r="F16" s="21">
        <v>534.50026563631957</v>
      </c>
      <c r="G16" s="22">
        <v>530.78625090557841</v>
      </c>
      <c r="I16" s="73" t="s">
        <v>32</v>
      </c>
      <c r="J16" s="42">
        <v>0.43358014210329082</v>
      </c>
      <c r="K16" s="13">
        <v>0.44718335586332086</v>
      </c>
      <c r="L16" s="12">
        <v>0.46031263015189866</v>
      </c>
      <c r="M16" s="12">
        <v>0.43286102320620717</v>
      </c>
      <c r="N16" s="14">
        <v>0.41193352537296407</v>
      </c>
    </row>
    <row r="17" spans="2:14" ht="13.5" thickBot="1" x14ac:dyDescent="0.25">
      <c r="B17" s="73" t="s">
        <v>91</v>
      </c>
      <c r="C17" s="38">
        <v>483.24565453137097</v>
      </c>
      <c r="D17" s="24">
        <v>485.76679018063919</v>
      </c>
      <c r="E17" s="21">
        <v>488.21313038130381</v>
      </c>
      <c r="F17" s="21">
        <v>505.25868034292722</v>
      </c>
      <c r="G17" s="22">
        <v>514.05999999999995</v>
      </c>
      <c r="I17" s="73" t="s">
        <v>91</v>
      </c>
      <c r="J17" s="42">
        <v>0.47404985834580182</v>
      </c>
      <c r="K17" s="13">
        <v>0.46790130543053587</v>
      </c>
      <c r="L17" s="12">
        <v>0.4631285165563675</v>
      </c>
      <c r="M17" s="12">
        <v>0.46294520948743123</v>
      </c>
      <c r="N17" s="14">
        <v>0.46</v>
      </c>
    </row>
    <row r="18" spans="2:14" ht="13.5" thickBot="1" x14ac:dyDescent="0.25">
      <c r="B18" s="73" t="s">
        <v>36</v>
      </c>
      <c r="C18" s="38">
        <v>605.1908224674022</v>
      </c>
      <c r="D18" s="24">
        <v>590.74555182281949</v>
      </c>
      <c r="E18" s="21">
        <v>583.06171003717475</v>
      </c>
      <c r="F18" s="21">
        <v>576.7991358024691</v>
      </c>
      <c r="G18" s="22">
        <v>565.35209876543217</v>
      </c>
      <c r="I18" s="73" t="s">
        <v>36</v>
      </c>
      <c r="J18" s="42">
        <v>0.37548410635525842</v>
      </c>
      <c r="K18" s="13">
        <v>0.37365503272141909</v>
      </c>
      <c r="L18" s="12">
        <v>0.3652932133175294</v>
      </c>
      <c r="M18" s="12">
        <v>0.37055298319812296</v>
      </c>
      <c r="N18" s="14">
        <v>0.37568862904044892</v>
      </c>
    </row>
    <row r="20" spans="2:14" x14ac:dyDescent="0.2">
      <c r="B20" s="43"/>
      <c r="I20" s="43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7"/>
  <sheetViews>
    <sheetView showGridLines="0" workbookViewId="0">
      <selection activeCell="B3" sqref="B3"/>
    </sheetView>
  </sheetViews>
  <sheetFormatPr defaultRowHeight="15" x14ac:dyDescent="0.25"/>
  <sheetData>
    <row r="2" spans="2:2" x14ac:dyDescent="0.25">
      <c r="B2" s="76" t="s">
        <v>105</v>
      </c>
    </row>
    <row r="27" spans="2:2" x14ac:dyDescent="0.25">
      <c r="B27" s="4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7"/>
  <sheetViews>
    <sheetView showGridLines="0" topLeftCell="B1" zoomScaleNormal="100" workbookViewId="0">
      <selection activeCell="I30" sqref="I30"/>
    </sheetView>
  </sheetViews>
  <sheetFormatPr defaultRowHeight="15" x14ac:dyDescent="0.25"/>
  <sheetData>
    <row r="2" spans="2:2" x14ac:dyDescent="0.25">
      <c r="B2" s="76" t="s">
        <v>106</v>
      </c>
    </row>
    <row r="27" spans="2:2" x14ac:dyDescent="0.25">
      <c r="B27" s="4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selection activeCell="Q34" sqref="Q34"/>
    </sheetView>
  </sheetViews>
  <sheetFormatPr defaultRowHeight="15" x14ac:dyDescent="0.25"/>
  <cols>
    <col min="1" max="1" width="14" customWidth="1"/>
    <col min="2" max="2" width="11.42578125" customWidth="1"/>
    <col min="3" max="3" width="14.28515625" customWidth="1"/>
    <col min="4" max="4" width="2.42578125" customWidth="1"/>
    <col min="5" max="5" width="10.7109375" customWidth="1"/>
    <col min="6" max="6" width="11" customWidth="1"/>
    <col min="7" max="7" width="2.140625" customWidth="1"/>
    <col min="8" max="8" width="13.140625" customWidth="1"/>
    <col min="9" max="9" width="12.5703125" customWidth="1"/>
    <col min="10" max="10" width="2.28515625" customWidth="1"/>
    <col min="11" max="11" width="11.140625" customWidth="1"/>
    <col min="12" max="12" width="15.42578125" customWidth="1"/>
    <col min="13" max="13" width="12.5703125" customWidth="1"/>
    <col min="14" max="14" width="8.140625" customWidth="1"/>
  </cols>
  <sheetData>
    <row r="1" spans="1:14" ht="21.75" thickBot="1" x14ac:dyDescent="0.4">
      <c r="A1" s="44" t="s">
        <v>82</v>
      </c>
    </row>
    <row r="2" spans="1:14" ht="21.75" thickBot="1" x14ac:dyDescent="0.4">
      <c r="A2" s="44"/>
      <c r="B2" s="91" t="s">
        <v>45</v>
      </c>
      <c r="C2" s="93"/>
      <c r="D2" s="45"/>
      <c r="E2" s="91" t="s">
        <v>84</v>
      </c>
      <c r="F2" s="93"/>
      <c r="G2" s="45"/>
      <c r="H2" s="91" t="s">
        <v>46</v>
      </c>
      <c r="I2" s="93"/>
      <c r="J2" s="45"/>
      <c r="K2" s="91" t="s">
        <v>47</v>
      </c>
      <c r="L2" s="92"/>
      <c r="M2" s="92"/>
      <c r="N2" s="93"/>
    </row>
    <row r="3" spans="1:14" ht="67.5" customHeight="1" thickBot="1" x14ac:dyDescent="0.3">
      <c r="A3" s="46" t="s">
        <v>48</v>
      </c>
      <c r="B3" s="47" t="s">
        <v>49</v>
      </c>
      <c r="C3" s="48" t="s">
        <v>50</v>
      </c>
      <c r="D3" s="49"/>
      <c r="E3" s="47" t="s">
        <v>51</v>
      </c>
      <c r="F3" s="48" t="s">
        <v>52</v>
      </c>
      <c r="G3" s="49"/>
      <c r="H3" s="47" t="s">
        <v>53</v>
      </c>
      <c r="I3" s="48" t="s">
        <v>54</v>
      </c>
      <c r="J3" s="49"/>
      <c r="K3" s="47" t="s">
        <v>55</v>
      </c>
      <c r="L3" s="50" t="s">
        <v>56</v>
      </c>
      <c r="M3" s="50" t="s">
        <v>85</v>
      </c>
      <c r="N3" s="51" t="s">
        <v>57</v>
      </c>
    </row>
    <row r="4" spans="1:14" ht="45" x14ac:dyDescent="0.25">
      <c r="A4" s="52" t="s">
        <v>8</v>
      </c>
      <c r="B4" s="53" t="s">
        <v>58</v>
      </c>
      <c r="C4" s="54" t="s">
        <v>60</v>
      </c>
      <c r="D4" s="49"/>
      <c r="E4" s="53" t="s">
        <v>61</v>
      </c>
      <c r="F4" s="54" t="s">
        <v>73</v>
      </c>
      <c r="G4" s="49"/>
      <c r="H4" s="53" t="s">
        <v>61</v>
      </c>
      <c r="I4" s="54" t="s">
        <v>65</v>
      </c>
      <c r="J4" s="49"/>
      <c r="K4" s="53" t="s">
        <v>61</v>
      </c>
      <c r="L4" s="55" t="s">
        <v>73</v>
      </c>
      <c r="M4" s="56" t="s">
        <v>63</v>
      </c>
      <c r="N4" s="57" t="s">
        <v>63</v>
      </c>
    </row>
    <row r="5" spans="1:14" ht="45" x14ac:dyDescent="0.25">
      <c r="A5" s="58" t="s">
        <v>9</v>
      </c>
      <c r="B5" s="59" t="s">
        <v>61</v>
      </c>
      <c r="C5" s="60" t="s">
        <v>60</v>
      </c>
      <c r="D5" s="49"/>
      <c r="E5" s="59" t="s">
        <v>61</v>
      </c>
      <c r="F5" s="60" t="s">
        <v>60</v>
      </c>
      <c r="G5" s="49"/>
      <c r="H5" s="59" t="s">
        <v>61</v>
      </c>
      <c r="I5" s="60" t="s">
        <v>65</v>
      </c>
      <c r="J5" s="49"/>
      <c r="K5" s="59" t="s">
        <v>58</v>
      </c>
      <c r="L5" s="61" t="s">
        <v>60</v>
      </c>
      <c r="M5" s="62" t="s">
        <v>63</v>
      </c>
      <c r="N5" s="64" t="s">
        <v>63</v>
      </c>
    </row>
    <row r="6" spans="1:14" ht="45" x14ac:dyDescent="0.25">
      <c r="A6" s="58" t="s">
        <v>10</v>
      </c>
      <c r="B6" s="59" t="s">
        <v>58</v>
      </c>
      <c r="C6" s="60" t="s">
        <v>59</v>
      </c>
      <c r="D6" s="49"/>
      <c r="E6" s="59" t="s">
        <v>58</v>
      </c>
      <c r="F6" s="60" t="s">
        <v>60</v>
      </c>
      <c r="G6" s="49"/>
      <c r="H6" s="59" t="s">
        <v>61</v>
      </c>
      <c r="I6" s="60" t="s">
        <v>62</v>
      </c>
      <c r="J6" s="49"/>
      <c r="K6" s="59" t="s">
        <v>61</v>
      </c>
      <c r="L6" s="61" t="s">
        <v>62</v>
      </c>
      <c r="M6" s="62" t="s">
        <v>63</v>
      </c>
      <c r="N6" s="64" t="s">
        <v>63</v>
      </c>
    </row>
    <row r="7" spans="1:14" ht="45" x14ac:dyDescent="0.25">
      <c r="A7" s="58" t="s">
        <v>71</v>
      </c>
      <c r="B7" s="59" t="s">
        <v>58</v>
      </c>
      <c r="C7" s="60" t="s">
        <v>60</v>
      </c>
      <c r="D7" s="49"/>
      <c r="E7" s="59" t="s">
        <v>58</v>
      </c>
      <c r="F7" s="60" t="s">
        <v>60</v>
      </c>
      <c r="G7" s="49"/>
      <c r="H7" s="59" t="s">
        <v>61</v>
      </c>
      <c r="I7" s="60" t="s">
        <v>67</v>
      </c>
      <c r="J7" s="49"/>
      <c r="K7" s="59" t="s">
        <v>61</v>
      </c>
      <c r="L7" s="61" t="s">
        <v>67</v>
      </c>
      <c r="M7" s="62" t="s">
        <v>63</v>
      </c>
      <c r="N7" s="64" t="s">
        <v>63</v>
      </c>
    </row>
    <row r="8" spans="1:14" ht="45" x14ac:dyDescent="0.25">
      <c r="A8" s="58" t="s">
        <v>12</v>
      </c>
      <c r="B8" s="59" t="s">
        <v>58</v>
      </c>
      <c r="C8" s="60" t="s">
        <v>59</v>
      </c>
      <c r="D8" s="49"/>
      <c r="E8" s="59" t="s">
        <v>58</v>
      </c>
      <c r="F8" s="60" t="s">
        <v>64</v>
      </c>
      <c r="G8" s="49"/>
      <c r="H8" s="59" t="s">
        <v>61</v>
      </c>
      <c r="I8" s="60" t="s">
        <v>65</v>
      </c>
      <c r="J8" s="49"/>
      <c r="K8" s="59" t="s">
        <v>58</v>
      </c>
      <c r="L8" s="61" t="s">
        <v>60</v>
      </c>
      <c r="M8" s="62" t="s">
        <v>66</v>
      </c>
      <c r="N8" s="63">
        <v>60</v>
      </c>
    </row>
    <row r="9" spans="1:14" ht="30" x14ac:dyDescent="0.25">
      <c r="A9" s="58" t="s">
        <v>13</v>
      </c>
      <c r="B9" s="59" t="s">
        <v>61</v>
      </c>
      <c r="C9" s="60" t="s">
        <v>59</v>
      </c>
      <c r="D9" s="49"/>
      <c r="E9" s="59" t="s">
        <v>61</v>
      </c>
      <c r="F9" s="60" t="s">
        <v>77</v>
      </c>
      <c r="G9" s="49"/>
      <c r="H9" s="59" t="s">
        <v>61</v>
      </c>
      <c r="I9" s="60" t="s">
        <v>65</v>
      </c>
      <c r="J9" s="49"/>
      <c r="K9" s="59" t="s">
        <v>61</v>
      </c>
      <c r="L9" s="61" t="s">
        <v>70</v>
      </c>
      <c r="M9" s="62" t="s">
        <v>63</v>
      </c>
      <c r="N9" s="64" t="s">
        <v>63</v>
      </c>
    </row>
    <row r="10" spans="1:14" ht="75" x14ac:dyDescent="0.25">
      <c r="A10" s="58" t="s">
        <v>14</v>
      </c>
      <c r="B10" s="59" t="s">
        <v>74</v>
      </c>
      <c r="C10" s="60" t="s">
        <v>75</v>
      </c>
      <c r="D10" s="49"/>
      <c r="E10" s="59" t="s">
        <v>74</v>
      </c>
      <c r="F10" s="60" t="s">
        <v>75</v>
      </c>
      <c r="G10" s="49"/>
      <c r="H10" s="59" t="s">
        <v>61</v>
      </c>
      <c r="I10" s="60" t="s">
        <v>73</v>
      </c>
      <c r="J10" s="49"/>
      <c r="K10" s="59" t="s">
        <v>76</v>
      </c>
      <c r="L10" s="61" t="s">
        <v>76</v>
      </c>
      <c r="M10" s="62" t="s">
        <v>63</v>
      </c>
      <c r="N10" s="64" t="s">
        <v>63</v>
      </c>
    </row>
    <row r="11" spans="1:14" ht="45" x14ac:dyDescent="0.25">
      <c r="A11" s="58" t="s">
        <v>15</v>
      </c>
      <c r="B11" s="59" t="s">
        <v>58</v>
      </c>
      <c r="C11" s="60" t="s">
        <v>59</v>
      </c>
      <c r="D11" s="49"/>
      <c r="E11" s="59" t="s">
        <v>58</v>
      </c>
      <c r="F11" s="60" t="s">
        <v>60</v>
      </c>
      <c r="G11" s="49"/>
      <c r="H11" s="59" t="s">
        <v>61</v>
      </c>
      <c r="I11" s="60" t="s">
        <v>65</v>
      </c>
      <c r="J11" s="49"/>
      <c r="K11" s="59" t="s">
        <v>58</v>
      </c>
      <c r="L11" s="61" t="s">
        <v>70</v>
      </c>
      <c r="M11" s="62" t="s">
        <v>63</v>
      </c>
      <c r="N11" s="64" t="s">
        <v>63</v>
      </c>
    </row>
    <row r="12" spans="1:14" ht="45" x14ac:dyDescent="0.25">
      <c r="A12" s="58" t="s">
        <v>16</v>
      </c>
      <c r="B12" s="59" t="s">
        <v>61</v>
      </c>
      <c r="C12" s="60" t="s">
        <v>59</v>
      </c>
      <c r="D12" s="49"/>
      <c r="E12" s="59" t="s">
        <v>58</v>
      </c>
      <c r="F12" s="60" t="s">
        <v>72</v>
      </c>
      <c r="G12" s="49"/>
      <c r="H12" s="59" t="s">
        <v>61</v>
      </c>
      <c r="I12" s="60" t="s">
        <v>65</v>
      </c>
      <c r="J12" s="49"/>
      <c r="K12" s="59" t="s">
        <v>58</v>
      </c>
      <c r="L12" s="61" t="s">
        <v>60</v>
      </c>
      <c r="M12" s="62" t="s">
        <v>66</v>
      </c>
      <c r="N12" s="63">
        <v>40</v>
      </c>
    </row>
    <row r="13" spans="1:14" ht="45" x14ac:dyDescent="0.25">
      <c r="A13" s="58" t="s">
        <v>17</v>
      </c>
      <c r="B13" s="59" t="s">
        <v>61</v>
      </c>
      <c r="C13" s="60" t="s">
        <v>60</v>
      </c>
      <c r="D13" s="49"/>
      <c r="E13" s="59" t="s">
        <v>61</v>
      </c>
      <c r="F13" s="60" t="s">
        <v>73</v>
      </c>
      <c r="G13" s="49"/>
      <c r="H13" s="59" t="s">
        <v>61</v>
      </c>
      <c r="I13" s="60" t="s">
        <v>67</v>
      </c>
      <c r="J13" s="49"/>
      <c r="K13" s="59" t="s">
        <v>61</v>
      </c>
      <c r="L13" s="61" t="s">
        <v>67</v>
      </c>
      <c r="M13" s="62" t="s">
        <v>63</v>
      </c>
      <c r="N13" s="64" t="s">
        <v>63</v>
      </c>
    </row>
    <row r="14" spans="1:14" ht="45" x14ac:dyDescent="0.25">
      <c r="A14" s="58" t="s">
        <v>18</v>
      </c>
      <c r="B14" s="59" t="s">
        <v>61</v>
      </c>
      <c r="C14" s="60" t="s">
        <v>59</v>
      </c>
      <c r="D14" s="49"/>
      <c r="E14" s="59" t="s">
        <v>61</v>
      </c>
      <c r="F14" s="60" t="s">
        <v>60</v>
      </c>
      <c r="G14" s="49"/>
      <c r="H14" s="59" t="s">
        <v>61</v>
      </c>
      <c r="I14" s="60" t="s">
        <v>67</v>
      </c>
      <c r="J14" s="49"/>
      <c r="K14" s="59" t="s">
        <v>61</v>
      </c>
      <c r="L14" s="61" t="s">
        <v>67</v>
      </c>
      <c r="M14" s="62" t="s">
        <v>63</v>
      </c>
      <c r="N14" s="64" t="s">
        <v>63</v>
      </c>
    </row>
    <row r="15" spans="1:14" ht="45" x14ac:dyDescent="0.25">
      <c r="A15" s="58" t="s">
        <v>19</v>
      </c>
      <c r="B15" s="59" t="s">
        <v>61</v>
      </c>
      <c r="C15" s="60" t="s">
        <v>64</v>
      </c>
      <c r="D15" s="49"/>
      <c r="E15" s="59" t="s">
        <v>61</v>
      </c>
      <c r="F15" s="60" t="s">
        <v>64</v>
      </c>
      <c r="G15" s="49"/>
      <c r="H15" s="59" t="s">
        <v>61</v>
      </c>
      <c r="I15" s="60" t="s">
        <v>65</v>
      </c>
      <c r="J15" s="49"/>
      <c r="K15" s="59" t="s">
        <v>58</v>
      </c>
      <c r="L15" s="61" t="s">
        <v>70</v>
      </c>
      <c r="M15" s="62" t="s">
        <v>63</v>
      </c>
      <c r="N15" s="64" t="s">
        <v>63</v>
      </c>
    </row>
    <row r="16" spans="1:14" ht="45" x14ac:dyDescent="0.25">
      <c r="A16" s="58" t="s">
        <v>20</v>
      </c>
      <c r="B16" s="59" t="s">
        <v>61</v>
      </c>
      <c r="C16" s="60" t="s">
        <v>64</v>
      </c>
      <c r="D16" s="49"/>
      <c r="E16" s="59" t="s">
        <v>61</v>
      </c>
      <c r="F16" s="60" t="s">
        <v>64</v>
      </c>
      <c r="G16" s="49"/>
      <c r="H16" s="59" t="s">
        <v>76</v>
      </c>
      <c r="I16" s="60" t="s">
        <v>76</v>
      </c>
      <c r="J16" s="49"/>
      <c r="K16" s="59" t="s">
        <v>76</v>
      </c>
      <c r="L16" s="61" t="s">
        <v>76</v>
      </c>
      <c r="M16" s="61" t="s">
        <v>76</v>
      </c>
      <c r="N16" s="60" t="s">
        <v>76</v>
      </c>
    </row>
    <row r="17" spans="1:14" ht="45" x14ac:dyDescent="0.25">
      <c r="A17" s="58" t="s">
        <v>21</v>
      </c>
      <c r="B17" s="59" t="s">
        <v>61</v>
      </c>
      <c r="C17" s="60" t="s">
        <v>60</v>
      </c>
      <c r="D17" s="49"/>
      <c r="E17" s="59" t="s">
        <v>58</v>
      </c>
      <c r="F17" s="60" t="s">
        <v>60</v>
      </c>
      <c r="G17" s="49"/>
      <c r="H17" s="59" t="s">
        <v>61</v>
      </c>
      <c r="I17" s="60" t="s">
        <v>65</v>
      </c>
      <c r="J17" s="49"/>
      <c r="K17" s="59" t="s">
        <v>61</v>
      </c>
      <c r="L17" s="61" t="s">
        <v>70</v>
      </c>
      <c r="M17" s="62" t="s">
        <v>63</v>
      </c>
      <c r="N17" s="64" t="s">
        <v>63</v>
      </c>
    </row>
    <row r="18" spans="1:14" ht="45" x14ac:dyDescent="0.25">
      <c r="A18" s="58" t="s">
        <v>22</v>
      </c>
      <c r="B18" s="59" t="s">
        <v>58</v>
      </c>
      <c r="C18" s="60" t="s">
        <v>60</v>
      </c>
      <c r="D18" s="49"/>
      <c r="E18" s="59" t="s">
        <v>58</v>
      </c>
      <c r="F18" s="60" t="s">
        <v>60</v>
      </c>
      <c r="G18" s="49"/>
      <c r="H18" s="59" t="s">
        <v>61</v>
      </c>
      <c r="I18" s="60" t="s">
        <v>67</v>
      </c>
      <c r="J18" s="49"/>
      <c r="K18" s="59" t="s">
        <v>61</v>
      </c>
      <c r="L18" s="61" t="s">
        <v>67</v>
      </c>
      <c r="M18" s="62" t="s">
        <v>63</v>
      </c>
      <c r="N18" s="64" t="s">
        <v>63</v>
      </c>
    </row>
    <row r="19" spans="1:14" ht="45" x14ac:dyDescent="0.25">
      <c r="A19" s="58" t="s">
        <v>23</v>
      </c>
      <c r="B19" s="59" t="s">
        <v>61</v>
      </c>
      <c r="C19" s="60" t="s">
        <v>64</v>
      </c>
      <c r="D19" s="49"/>
      <c r="E19" s="59" t="s">
        <v>58</v>
      </c>
      <c r="F19" s="60" t="s">
        <v>60</v>
      </c>
      <c r="G19" s="49"/>
      <c r="H19" s="59" t="s">
        <v>76</v>
      </c>
      <c r="I19" s="60" t="s">
        <v>76</v>
      </c>
      <c r="J19" s="49"/>
      <c r="K19" s="59" t="s">
        <v>58</v>
      </c>
      <c r="L19" s="61" t="s">
        <v>60</v>
      </c>
      <c r="M19" s="62" t="s">
        <v>66</v>
      </c>
      <c r="N19" s="63">
        <v>35</v>
      </c>
    </row>
    <row r="20" spans="1:14" ht="45" x14ac:dyDescent="0.25">
      <c r="A20" s="58" t="s">
        <v>24</v>
      </c>
      <c r="B20" s="59" t="s">
        <v>61</v>
      </c>
      <c r="C20" s="60" t="s">
        <v>64</v>
      </c>
      <c r="D20" s="49"/>
      <c r="E20" s="59" t="s">
        <v>61</v>
      </c>
      <c r="F20" s="60" t="s">
        <v>64</v>
      </c>
      <c r="G20" s="49"/>
      <c r="H20" s="59" t="s">
        <v>61</v>
      </c>
      <c r="I20" s="60" t="s">
        <v>69</v>
      </c>
      <c r="J20" s="49"/>
      <c r="K20" s="59" t="s">
        <v>61</v>
      </c>
      <c r="L20" s="61" t="s">
        <v>69</v>
      </c>
      <c r="M20" s="62" t="s">
        <v>63</v>
      </c>
      <c r="N20" s="64" t="s">
        <v>63</v>
      </c>
    </row>
    <row r="21" spans="1:14" ht="45" x14ac:dyDescent="0.25">
      <c r="A21" s="58" t="s">
        <v>25</v>
      </c>
      <c r="B21" s="59" t="s">
        <v>61</v>
      </c>
      <c r="C21" s="60" t="s">
        <v>59</v>
      </c>
      <c r="D21" s="49"/>
      <c r="E21" s="59" t="s">
        <v>61</v>
      </c>
      <c r="F21" s="60" t="s">
        <v>64</v>
      </c>
      <c r="G21" s="49"/>
      <c r="H21" s="59" t="s">
        <v>61</v>
      </c>
      <c r="I21" s="60" t="s">
        <v>65</v>
      </c>
      <c r="J21" s="49"/>
      <c r="K21" s="59" t="s">
        <v>61</v>
      </c>
      <c r="L21" s="61" t="s">
        <v>70</v>
      </c>
      <c r="M21" s="62" t="s">
        <v>63</v>
      </c>
      <c r="N21" s="64" t="s">
        <v>63</v>
      </c>
    </row>
    <row r="22" spans="1:14" ht="45" x14ac:dyDescent="0.25">
      <c r="A22" s="58" t="s">
        <v>26</v>
      </c>
      <c r="B22" s="59" t="s">
        <v>61</v>
      </c>
      <c r="C22" s="60" t="s">
        <v>60</v>
      </c>
      <c r="D22" s="49"/>
      <c r="E22" s="59" t="s">
        <v>61</v>
      </c>
      <c r="F22" s="60" t="s">
        <v>64</v>
      </c>
      <c r="G22" s="49"/>
      <c r="H22" s="59" t="s">
        <v>61</v>
      </c>
      <c r="I22" s="60" t="s">
        <v>65</v>
      </c>
      <c r="J22" s="49"/>
      <c r="K22" s="59" t="s">
        <v>61</v>
      </c>
      <c r="L22" s="61" t="s">
        <v>70</v>
      </c>
      <c r="M22" s="62" t="s">
        <v>63</v>
      </c>
      <c r="N22" s="64" t="s">
        <v>63</v>
      </c>
    </row>
    <row r="23" spans="1:14" ht="45" x14ac:dyDescent="0.25">
      <c r="A23" s="58" t="s">
        <v>27</v>
      </c>
      <c r="B23" s="59" t="s">
        <v>61</v>
      </c>
      <c r="C23" s="60" t="s">
        <v>64</v>
      </c>
      <c r="D23" s="49"/>
      <c r="E23" s="59" t="s">
        <v>61</v>
      </c>
      <c r="F23" s="60" t="s">
        <v>60</v>
      </c>
      <c r="G23" s="49"/>
      <c r="H23" s="59" t="s">
        <v>61</v>
      </c>
      <c r="I23" s="60" t="s">
        <v>65</v>
      </c>
      <c r="J23" s="49"/>
      <c r="K23" s="59" t="s">
        <v>61</v>
      </c>
      <c r="L23" s="61" t="s">
        <v>70</v>
      </c>
      <c r="M23" s="62" t="s">
        <v>66</v>
      </c>
      <c r="N23" s="66" t="s">
        <v>79</v>
      </c>
    </row>
    <row r="24" spans="1:14" ht="45" x14ac:dyDescent="0.25">
      <c r="A24" s="58" t="s">
        <v>28</v>
      </c>
      <c r="B24" s="59" t="s">
        <v>61</v>
      </c>
      <c r="C24" s="60" t="s">
        <v>59</v>
      </c>
      <c r="D24" s="49"/>
      <c r="E24" s="59" t="s">
        <v>61</v>
      </c>
      <c r="F24" s="60" t="s">
        <v>60</v>
      </c>
      <c r="G24" s="49"/>
      <c r="H24" s="59" t="s">
        <v>76</v>
      </c>
      <c r="I24" s="60" t="s">
        <v>76</v>
      </c>
      <c r="J24" s="49"/>
      <c r="K24" s="59" t="s">
        <v>80</v>
      </c>
      <c r="L24" s="61" t="s">
        <v>64</v>
      </c>
      <c r="M24" s="62" t="s">
        <v>63</v>
      </c>
      <c r="N24" s="64" t="s">
        <v>63</v>
      </c>
    </row>
    <row r="25" spans="1:14" ht="45" x14ac:dyDescent="0.25">
      <c r="A25" s="58" t="s">
        <v>29</v>
      </c>
      <c r="B25" s="59" t="s">
        <v>61</v>
      </c>
      <c r="C25" s="60" t="s">
        <v>60</v>
      </c>
      <c r="D25" s="49"/>
      <c r="E25" s="59" t="s">
        <v>61</v>
      </c>
      <c r="F25" s="60" t="s">
        <v>64</v>
      </c>
      <c r="G25" s="49"/>
      <c r="H25" s="59" t="s">
        <v>61</v>
      </c>
      <c r="I25" s="60" t="s">
        <v>65</v>
      </c>
      <c r="J25" s="49"/>
      <c r="K25" s="59" t="s">
        <v>58</v>
      </c>
      <c r="L25" s="61" t="s">
        <v>60</v>
      </c>
      <c r="M25" s="62" t="s">
        <v>66</v>
      </c>
      <c r="N25" s="63">
        <v>65</v>
      </c>
    </row>
    <row r="26" spans="1:14" ht="45" x14ac:dyDescent="0.25">
      <c r="A26" s="58" t="s">
        <v>30</v>
      </c>
      <c r="B26" s="59" t="s">
        <v>58</v>
      </c>
      <c r="C26" s="60" t="s">
        <v>72</v>
      </c>
      <c r="D26" s="49"/>
      <c r="E26" s="59" t="s">
        <v>61</v>
      </c>
      <c r="F26" s="60" t="s">
        <v>60</v>
      </c>
      <c r="G26" s="49"/>
      <c r="H26" s="59" t="s">
        <v>76</v>
      </c>
      <c r="I26" s="60" t="s">
        <v>76</v>
      </c>
      <c r="J26" s="49"/>
      <c r="K26" s="59" t="s">
        <v>80</v>
      </c>
      <c r="L26" s="61" t="s">
        <v>77</v>
      </c>
      <c r="M26" s="62" t="s">
        <v>63</v>
      </c>
      <c r="N26" s="64" t="s">
        <v>63</v>
      </c>
    </row>
    <row r="27" spans="1:14" ht="30" x14ac:dyDescent="0.25">
      <c r="A27" s="58" t="s">
        <v>31</v>
      </c>
      <c r="B27" s="59" t="s">
        <v>61</v>
      </c>
      <c r="C27" s="60" t="s">
        <v>59</v>
      </c>
      <c r="D27" s="49"/>
      <c r="E27" s="59" t="s">
        <v>61</v>
      </c>
      <c r="F27" s="60" t="s">
        <v>77</v>
      </c>
      <c r="G27" s="49"/>
      <c r="H27" s="59" t="s">
        <v>76</v>
      </c>
      <c r="I27" s="60" t="s">
        <v>76</v>
      </c>
      <c r="J27" s="49"/>
      <c r="K27" s="59" t="s">
        <v>61</v>
      </c>
      <c r="L27" s="61" t="s">
        <v>70</v>
      </c>
      <c r="M27" s="62" t="s">
        <v>63</v>
      </c>
      <c r="N27" s="64" t="s">
        <v>63</v>
      </c>
    </row>
    <row r="28" spans="1:14" ht="75" x14ac:dyDescent="0.25">
      <c r="A28" s="58" t="s">
        <v>32</v>
      </c>
      <c r="B28" s="59" t="s">
        <v>61</v>
      </c>
      <c r="C28" s="60" t="s">
        <v>59</v>
      </c>
      <c r="D28" s="49"/>
      <c r="E28" s="59" t="s">
        <v>61</v>
      </c>
      <c r="F28" s="60" t="s">
        <v>64</v>
      </c>
      <c r="G28" s="49"/>
      <c r="H28" s="59" t="s">
        <v>61</v>
      </c>
      <c r="I28" s="65" t="s">
        <v>65</v>
      </c>
      <c r="J28" s="49"/>
      <c r="K28" s="59" t="s">
        <v>58</v>
      </c>
      <c r="L28" s="61" t="s">
        <v>60</v>
      </c>
      <c r="M28" s="62" t="s">
        <v>66</v>
      </c>
      <c r="N28" s="66" t="s">
        <v>68</v>
      </c>
    </row>
    <row r="29" spans="1:14" ht="45" x14ac:dyDescent="0.25">
      <c r="A29" s="58" t="s">
        <v>33</v>
      </c>
      <c r="B29" s="59" t="s">
        <v>61</v>
      </c>
      <c r="C29" s="60" t="s">
        <v>64</v>
      </c>
      <c r="D29" s="49"/>
      <c r="E29" s="59" t="s">
        <v>78</v>
      </c>
      <c r="F29" s="60" t="s">
        <v>77</v>
      </c>
      <c r="G29" s="49"/>
      <c r="H29" s="59" t="s">
        <v>76</v>
      </c>
      <c r="I29" s="60" t="s">
        <v>76</v>
      </c>
      <c r="J29" s="49"/>
      <c r="K29" s="59" t="s">
        <v>58</v>
      </c>
      <c r="L29" s="61" t="s">
        <v>70</v>
      </c>
      <c r="M29" s="62" t="s">
        <v>63</v>
      </c>
      <c r="N29" s="64" t="s">
        <v>63</v>
      </c>
    </row>
    <row r="30" spans="1:14" ht="45" x14ac:dyDescent="0.25">
      <c r="A30" s="58" t="s">
        <v>34</v>
      </c>
      <c r="B30" s="59" t="s">
        <v>58</v>
      </c>
      <c r="C30" s="60" t="s">
        <v>59</v>
      </c>
      <c r="D30" s="49"/>
      <c r="E30" s="59" t="s">
        <v>58</v>
      </c>
      <c r="F30" s="60" t="s">
        <v>60</v>
      </c>
      <c r="G30" s="49"/>
      <c r="H30" s="59" t="s">
        <v>61</v>
      </c>
      <c r="I30" s="65" t="s">
        <v>65</v>
      </c>
      <c r="J30" s="49"/>
      <c r="K30" s="59" t="s">
        <v>58</v>
      </c>
      <c r="L30" s="61" t="s">
        <v>60</v>
      </c>
      <c r="M30" s="62" t="s">
        <v>66</v>
      </c>
      <c r="N30" s="63">
        <v>75</v>
      </c>
    </row>
    <row r="31" spans="1:14" ht="45" x14ac:dyDescent="0.25">
      <c r="A31" s="58" t="s">
        <v>35</v>
      </c>
      <c r="B31" s="59" t="s">
        <v>58</v>
      </c>
      <c r="C31" s="60" t="s">
        <v>60</v>
      </c>
      <c r="D31" s="49"/>
      <c r="E31" s="59" t="s">
        <v>58</v>
      </c>
      <c r="F31" s="60" t="s">
        <v>60</v>
      </c>
      <c r="G31" s="49"/>
      <c r="H31" s="59" t="s">
        <v>61</v>
      </c>
      <c r="I31" s="60" t="s">
        <v>67</v>
      </c>
      <c r="J31" s="49"/>
      <c r="K31" s="59" t="s">
        <v>61</v>
      </c>
      <c r="L31" s="61" t="s">
        <v>67</v>
      </c>
      <c r="M31" s="62" t="s">
        <v>63</v>
      </c>
      <c r="N31" s="64" t="s">
        <v>63</v>
      </c>
    </row>
    <row r="32" spans="1:14" ht="45" x14ac:dyDescent="0.25">
      <c r="A32" s="58" t="s">
        <v>36</v>
      </c>
      <c r="B32" s="59" t="s">
        <v>58</v>
      </c>
      <c r="C32" s="60" t="s">
        <v>73</v>
      </c>
      <c r="D32" s="49"/>
      <c r="E32" s="59" t="s">
        <v>58</v>
      </c>
      <c r="F32" s="60" t="s">
        <v>73</v>
      </c>
      <c r="G32" s="49"/>
      <c r="H32" s="59" t="s">
        <v>76</v>
      </c>
      <c r="I32" s="60" t="s">
        <v>76</v>
      </c>
      <c r="J32" s="49"/>
      <c r="K32" s="59" t="s">
        <v>58</v>
      </c>
      <c r="L32" s="61" t="s">
        <v>70</v>
      </c>
      <c r="M32" s="62" t="s">
        <v>63</v>
      </c>
      <c r="N32" s="64" t="s">
        <v>63</v>
      </c>
    </row>
    <row r="33" spans="1:14" ht="45" x14ac:dyDescent="0.25">
      <c r="A33" s="58" t="s">
        <v>37</v>
      </c>
      <c r="B33" s="59" t="s">
        <v>61</v>
      </c>
      <c r="C33" s="60" t="s">
        <v>64</v>
      </c>
      <c r="D33" s="49"/>
      <c r="E33" s="59" t="s">
        <v>61</v>
      </c>
      <c r="F33" s="60" t="s">
        <v>64</v>
      </c>
      <c r="G33" s="49"/>
      <c r="H33" s="59" t="s">
        <v>61</v>
      </c>
      <c r="I33" s="60" t="s">
        <v>65</v>
      </c>
      <c r="J33" s="49"/>
      <c r="K33" s="59" t="s">
        <v>61</v>
      </c>
      <c r="L33" s="61" t="s">
        <v>70</v>
      </c>
      <c r="M33" s="62" t="s">
        <v>63</v>
      </c>
      <c r="N33" s="64" t="s">
        <v>63</v>
      </c>
    </row>
    <row r="34" spans="1:14" ht="45" x14ac:dyDescent="0.25">
      <c r="A34" s="58" t="s">
        <v>38</v>
      </c>
      <c r="B34" s="59" t="s">
        <v>61</v>
      </c>
      <c r="C34" s="60" t="s">
        <v>60</v>
      </c>
      <c r="D34" s="49"/>
      <c r="E34" s="59" t="s">
        <v>61</v>
      </c>
      <c r="F34" s="60" t="s">
        <v>60</v>
      </c>
      <c r="G34" s="49"/>
      <c r="H34" s="59" t="s">
        <v>61</v>
      </c>
      <c r="I34" s="60" t="s">
        <v>67</v>
      </c>
      <c r="J34" s="49"/>
      <c r="K34" s="59" t="s">
        <v>61</v>
      </c>
      <c r="L34" s="61" t="s">
        <v>67</v>
      </c>
      <c r="M34" s="62" t="s">
        <v>63</v>
      </c>
      <c r="N34" s="64" t="s">
        <v>63</v>
      </c>
    </row>
    <row r="35" spans="1:14" ht="30" x14ac:dyDescent="0.25">
      <c r="A35" s="58" t="s">
        <v>39</v>
      </c>
      <c r="B35" s="59" t="s">
        <v>61</v>
      </c>
      <c r="C35" s="60" t="s">
        <v>64</v>
      </c>
      <c r="D35" s="49"/>
      <c r="E35" s="59" t="s">
        <v>61</v>
      </c>
      <c r="F35" s="60" t="s">
        <v>77</v>
      </c>
      <c r="G35" s="49"/>
      <c r="H35" s="59" t="s">
        <v>76</v>
      </c>
      <c r="I35" s="60" t="s">
        <v>76</v>
      </c>
      <c r="J35" s="49"/>
      <c r="K35" s="59" t="s">
        <v>76</v>
      </c>
      <c r="L35" s="61" t="s">
        <v>76</v>
      </c>
      <c r="M35" s="61" t="s">
        <v>76</v>
      </c>
      <c r="N35" s="60" t="s">
        <v>76</v>
      </c>
    </row>
    <row r="36" spans="1:14" ht="45.75" thickBot="1" x14ac:dyDescent="0.3">
      <c r="A36" s="58" t="s">
        <v>40</v>
      </c>
      <c r="B36" s="67" t="s">
        <v>61</v>
      </c>
      <c r="C36" s="68" t="s">
        <v>64</v>
      </c>
      <c r="D36" s="69"/>
      <c r="E36" s="67" t="s">
        <v>78</v>
      </c>
      <c r="F36" s="68" t="s">
        <v>64</v>
      </c>
      <c r="G36" s="69"/>
      <c r="H36" s="67" t="s">
        <v>76</v>
      </c>
      <c r="I36" s="68" t="s">
        <v>76</v>
      </c>
      <c r="J36" s="69"/>
      <c r="K36" s="67" t="s">
        <v>76</v>
      </c>
      <c r="L36" s="70" t="s">
        <v>76</v>
      </c>
      <c r="M36" s="70" t="s">
        <v>76</v>
      </c>
      <c r="N36" s="68" t="s">
        <v>76</v>
      </c>
    </row>
    <row r="38" spans="1:14" x14ac:dyDescent="0.25">
      <c r="A38" s="71" t="s">
        <v>81</v>
      </c>
    </row>
    <row r="39" spans="1:14" ht="17.25" x14ac:dyDescent="0.25">
      <c r="A39" s="72"/>
    </row>
  </sheetData>
  <autoFilter ref="A3:N3">
    <sortState ref="A4:N36">
      <sortCondition ref="A3"/>
    </sortState>
  </autoFilter>
  <mergeCells count="4">
    <mergeCell ref="K2:N2"/>
    <mergeCell ref="B2:C2"/>
    <mergeCell ref="E2:F2"/>
    <mergeCell ref="H2:I2"/>
  </mergeCells>
  <pageMargins left="0.15748031496062992" right="0.15748031496062992" top="0.31496062992125984" bottom="0.15748031496062992" header="0.23622047244094491" footer="0.1574803149606299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80" zoomScaleNormal="80" workbookViewId="0">
      <pane ySplit="3" topLeftCell="A4" activePane="bottomLeft" state="frozen"/>
      <selection pane="bottomLeft" activeCell="P11" sqref="P11"/>
    </sheetView>
  </sheetViews>
  <sheetFormatPr defaultRowHeight="15" x14ac:dyDescent="0.25"/>
  <cols>
    <col min="1" max="3" width="14" customWidth="1"/>
    <col min="4" max="4" width="12.85546875" customWidth="1"/>
    <col min="5" max="5" width="14.28515625" customWidth="1"/>
    <col min="6" max="6" width="13.42578125" customWidth="1"/>
    <col min="7" max="7" width="11" customWidth="1"/>
    <col min="8" max="8" width="13.140625" customWidth="1"/>
    <col min="9" max="9" width="12.5703125" customWidth="1"/>
    <col min="10" max="10" width="13.7109375" customWidth="1"/>
    <col min="11" max="11" width="15.42578125" customWidth="1"/>
    <col min="12" max="12" width="13.5703125" customWidth="1"/>
    <col min="13" max="13" width="14.5703125" customWidth="1"/>
    <col min="14" max="14" width="15.5703125" customWidth="1"/>
  </cols>
  <sheetData>
    <row r="1" spans="1:14" ht="21.75" thickBot="1" x14ac:dyDescent="0.4">
      <c r="A1" s="44" t="s">
        <v>97</v>
      </c>
      <c r="B1" s="44"/>
      <c r="C1" s="44"/>
    </row>
    <row r="2" spans="1:14" s="115" customFormat="1" ht="12.75" thickBot="1" x14ac:dyDescent="0.25">
      <c r="A2" s="107"/>
      <c r="B2" s="108" t="s">
        <v>109</v>
      </c>
      <c r="C2" s="109"/>
      <c r="D2" s="108" t="s">
        <v>45</v>
      </c>
      <c r="E2" s="109"/>
      <c r="F2" s="110" t="s">
        <v>94</v>
      </c>
      <c r="G2" s="111"/>
      <c r="H2" s="108" t="s">
        <v>46</v>
      </c>
      <c r="I2" s="109"/>
      <c r="J2" s="112" t="s">
        <v>47</v>
      </c>
      <c r="K2" s="113"/>
      <c r="L2" s="113"/>
      <c r="M2" s="113"/>
      <c r="N2" s="114"/>
    </row>
    <row r="3" spans="1:14" s="115" customFormat="1" ht="56.25" customHeight="1" thickBot="1" x14ac:dyDescent="0.25">
      <c r="A3" s="116" t="s">
        <v>48</v>
      </c>
      <c r="B3" s="116" t="s">
        <v>107</v>
      </c>
      <c r="C3" s="116" t="s">
        <v>108</v>
      </c>
      <c r="D3" s="117" t="s">
        <v>49</v>
      </c>
      <c r="E3" s="118" t="s">
        <v>50</v>
      </c>
      <c r="F3" s="117" t="s">
        <v>95</v>
      </c>
      <c r="G3" s="118" t="s">
        <v>96</v>
      </c>
      <c r="H3" s="117" t="s">
        <v>53</v>
      </c>
      <c r="I3" s="118" t="s">
        <v>54</v>
      </c>
      <c r="J3" s="119" t="s">
        <v>55</v>
      </c>
      <c r="K3" s="120" t="s">
        <v>56</v>
      </c>
      <c r="L3" s="121" t="s">
        <v>85</v>
      </c>
      <c r="M3" s="122" t="s">
        <v>57</v>
      </c>
      <c r="N3" s="123" t="s">
        <v>87</v>
      </c>
    </row>
    <row r="4" spans="1:14" s="133" customFormat="1" ht="24" x14ac:dyDescent="0.2">
      <c r="A4" s="124" t="s">
        <v>9</v>
      </c>
      <c r="B4" s="125">
        <v>634.96285414480599</v>
      </c>
      <c r="C4" s="126">
        <v>0.37954456156449368</v>
      </c>
      <c r="D4" s="127" t="s">
        <v>61</v>
      </c>
      <c r="E4" s="128" t="s">
        <v>60</v>
      </c>
      <c r="F4" s="127" t="s">
        <v>61</v>
      </c>
      <c r="G4" s="128" t="s">
        <v>60</v>
      </c>
      <c r="H4" s="127" t="s">
        <v>61</v>
      </c>
      <c r="I4" s="128" t="s">
        <v>65</v>
      </c>
      <c r="J4" s="129" t="s">
        <v>58</v>
      </c>
      <c r="K4" s="130" t="s">
        <v>60</v>
      </c>
      <c r="L4" s="131" t="s">
        <v>63</v>
      </c>
      <c r="M4" s="131" t="s">
        <v>63</v>
      </c>
      <c r="N4" s="132"/>
    </row>
    <row r="5" spans="1:14" s="133" customFormat="1" ht="96" x14ac:dyDescent="0.2">
      <c r="A5" s="134" t="s">
        <v>10</v>
      </c>
      <c r="B5" s="125">
        <v>465.57</v>
      </c>
      <c r="C5" s="135">
        <v>0.54100000000000004</v>
      </c>
      <c r="D5" s="127" t="s">
        <v>83</v>
      </c>
      <c r="E5" s="128" t="s">
        <v>59</v>
      </c>
      <c r="F5" s="127" t="s">
        <v>58</v>
      </c>
      <c r="G5" s="128" t="s">
        <v>60</v>
      </c>
      <c r="H5" s="127" t="s">
        <v>61</v>
      </c>
      <c r="I5" s="128" t="s">
        <v>65</v>
      </c>
      <c r="J5" s="127" t="s">
        <v>58</v>
      </c>
      <c r="K5" s="136" t="s">
        <v>62</v>
      </c>
      <c r="L5" s="137" t="s">
        <v>63</v>
      </c>
      <c r="M5" s="137" t="s">
        <v>63</v>
      </c>
      <c r="N5" s="138" t="s">
        <v>110</v>
      </c>
    </row>
    <row r="6" spans="1:14" s="133" customFormat="1" ht="96" x14ac:dyDescent="0.2">
      <c r="A6" s="134" t="s">
        <v>11</v>
      </c>
      <c r="B6" s="125">
        <v>568.30787463787203</v>
      </c>
      <c r="C6" s="135">
        <v>0.35207473165568176</v>
      </c>
      <c r="D6" s="127" t="s">
        <v>58</v>
      </c>
      <c r="E6" s="128" t="s">
        <v>60</v>
      </c>
      <c r="F6" s="127" t="s">
        <v>58</v>
      </c>
      <c r="G6" s="128" t="s">
        <v>60</v>
      </c>
      <c r="H6" s="127" t="s">
        <v>61</v>
      </c>
      <c r="I6" s="128" t="s">
        <v>67</v>
      </c>
      <c r="J6" s="127" t="s">
        <v>61</v>
      </c>
      <c r="K6" s="136" t="s">
        <v>67</v>
      </c>
      <c r="L6" s="137" t="s">
        <v>63</v>
      </c>
      <c r="M6" s="137" t="s">
        <v>63</v>
      </c>
      <c r="N6" s="138" t="s">
        <v>111</v>
      </c>
    </row>
    <row r="7" spans="1:14" s="133" customFormat="1" ht="36" x14ac:dyDescent="0.2">
      <c r="A7" s="134" t="s">
        <v>12</v>
      </c>
      <c r="B7" s="125">
        <v>467.02519711433365</v>
      </c>
      <c r="C7" s="135">
        <v>0.48022332195483147</v>
      </c>
      <c r="D7" s="127" t="s">
        <v>58</v>
      </c>
      <c r="E7" s="128" t="s">
        <v>59</v>
      </c>
      <c r="F7" s="127" t="s">
        <v>58</v>
      </c>
      <c r="G7" s="128" t="s">
        <v>64</v>
      </c>
      <c r="H7" s="127" t="s">
        <v>61</v>
      </c>
      <c r="I7" s="128" t="s">
        <v>65</v>
      </c>
      <c r="J7" s="127" t="s">
        <v>58</v>
      </c>
      <c r="K7" s="136" t="s">
        <v>60</v>
      </c>
      <c r="L7" s="137" t="s">
        <v>66</v>
      </c>
      <c r="M7" s="139">
        <v>60</v>
      </c>
      <c r="N7" s="140"/>
    </row>
    <row r="8" spans="1:14" s="133" customFormat="1" ht="24" x14ac:dyDescent="0.2">
      <c r="A8" s="134" t="s">
        <v>15</v>
      </c>
      <c r="B8" s="125">
        <v>519.6259271656179</v>
      </c>
      <c r="C8" s="135">
        <v>0.39896940792691138</v>
      </c>
      <c r="D8" s="127" t="s">
        <v>58</v>
      </c>
      <c r="E8" s="128" t="s">
        <v>59</v>
      </c>
      <c r="F8" s="127" t="s">
        <v>58</v>
      </c>
      <c r="G8" s="128" t="s">
        <v>60</v>
      </c>
      <c r="H8" s="127" t="s">
        <v>61</v>
      </c>
      <c r="I8" s="128" t="s">
        <v>65</v>
      </c>
      <c r="J8" s="127" t="s">
        <v>58</v>
      </c>
      <c r="K8" s="136" t="s">
        <v>70</v>
      </c>
      <c r="L8" s="137" t="s">
        <v>63</v>
      </c>
      <c r="M8" s="137" t="s">
        <v>63</v>
      </c>
      <c r="N8" s="140"/>
    </row>
    <row r="9" spans="1:14" s="133" customFormat="1" ht="24" x14ac:dyDescent="0.2">
      <c r="A9" s="134" t="s">
        <v>16</v>
      </c>
      <c r="B9" s="125">
        <v>434.35033107542426</v>
      </c>
      <c r="C9" s="135">
        <v>0.40108282885101865</v>
      </c>
      <c r="D9" s="127" t="s">
        <v>61</v>
      </c>
      <c r="E9" s="128" t="s">
        <v>59</v>
      </c>
      <c r="F9" s="127" t="s">
        <v>58</v>
      </c>
      <c r="G9" s="128" t="s">
        <v>72</v>
      </c>
      <c r="H9" s="127" t="s">
        <v>61</v>
      </c>
      <c r="I9" s="128" t="s">
        <v>65</v>
      </c>
      <c r="J9" s="127" t="s">
        <v>58</v>
      </c>
      <c r="K9" s="136" t="s">
        <v>60</v>
      </c>
      <c r="L9" s="137" t="s">
        <v>66</v>
      </c>
      <c r="M9" s="139">
        <v>40</v>
      </c>
      <c r="N9" s="140"/>
    </row>
    <row r="10" spans="1:14" s="133" customFormat="1" ht="24" x14ac:dyDescent="0.2">
      <c r="A10" s="134" t="s">
        <v>17</v>
      </c>
      <c r="B10" s="125">
        <v>616.86839876201338</v>
      </c>
      <c r="C10" s="135">
        <v>0.38464946922178228</v>
      </c>
      <c r="D10" s="127" t="s">
        <v>61</v>
      </c>
      <c r="E10" s="128" t="s">
        <v>60</v>
      </c>
      <c r="F10" s="127" t="s">
        <v>61</v>
      </c>
      <c r="G10" s="128" t="s">
        <v>73</v>
      </c>
      <c r="H10" s="127" t="s">
        <v>61</v>
      </c>
      <c r="I10" s="128" t="s">
        <v>67</v>
      </c>
      <c r="J10" s="127" t="s">
        <v>61</v>
      </c>
      <c r="K10" s="136" t="s">
        <v>67</v>
      </c>
      <c r="L10" s="137" t="s">
        <v>63</v>
      </c>
      <c r="M10" s="137" t="s">
        <v>63</v>
      </c>
      <c r="N10" s="140"/>
    </row>
    <row r="11" spans="1:14" s="133" customFormat="1" ht="108" x14ac:dyDescent="0.2">
      <c r="A11" s="134" t="s">
        <v>22</v>
      </c>
      <c r="B11" s="125">
        <v>542.06749716102649</v>
      </c>
      <c r="C11" s="135">
        <v>0.45143639090161375</v>
      </c>
      <c r="D11" s="127" t="s">
        <v>58</v>
      </c>
      <c r="E11" s="128" t="s">
        <v>60</v>
      </c>
      <c r="F11" s="127" t="s">
        <v>58</v>
      </c>
      <c r="G11" s="128" t="s">
        <v>60</v>
      </c>
      <c r="H11" s="127" t="s">
        <v>58</v>
      </c>
      <c r="I11" s="128" t="s">
        <v>67</v>
      </c>
      <c r="J11" s="127" t="s">
        <v>58</v>
      </c>
      <c r="K11" s="136" t="s">
        <v>67</v>
      </c>
      <c r="L11" s="137" t="s">
        <v>63</v>
      </c>
      <c r="M11" s="137" t="s">
        <v>63</v>
      </c>
      <c r="N11" s="141" t="s">
        <v>112</v>
      </c>
    </row>
    <row r="12" spans="1:14" s="133" customFormat="1" ht="36" x14ac:dyDescent="0.2">
      <c r="A12" s="134" t="s">
        <v>25</v>
      </c>
      <c r="B12" s="125">
        <v>596.64339507429281</v>
      </c>
      <c r="C12" s="135">
        <v>0.34468242652936837</v>
      </c>
      <c r="D12" s="127" t="s">
        <v>61</v>
      </c>
      <c r="E12" s="128" t="s">
        <v>59</v>
      </c>
      <c r="F12" s="127" t="s">
        <v>61</v>
      </c>
      <c r="G12" s="128" t="s">
        <v>64</v>
      </c>
      <c r="H12" s="127" t="s">
        <v>61</v>
      </c>
      <c r="I12" s="128" t="s">
        <v>65</v>
      </c>
      <c r="J12" s="127" t="s">
        <v>58</v>
      </c>
      <c r="K12" s="136" t="s">
        <v>70</v>
      </c>
      <c r="L12" s="137" t="s">
        <v>63</v>
      </c>
      <c r="M12" s="137" t="s">
        <v>63</v>
      </c>
      <c r="N12" s="140"/>
    </row>
    <row r="13" spans="1:14" s="133" customFormat="1" ht="36" x14ac:dyDescent="0.2">
      <c r="A13" s="128" t="s">
        <v>29</v>
      </c>
      <c r="B13" s="142">
        <v>548.8680177012609</v>
      </c>
      <c r="C13" s="143">
        <v>0.37476327311192414</v>
      </c>
      <c r="D13" s="127" t="s">
        <v>61</v>
      </c>
      <c r="E13" s="128" t="s">
        <v>60</v>
      </c>
      <c r="F13" s="127" t="s">
        <v>61</v>
      </c>
      <c r="G13" s="128" t="s">
        <v>64</v>
      </c>
      <c r="H13" s="127" t="s">
        <v>61</v>
      </c>
      <c r="I13" s="128" t="s">
        <v>65</v>
      </c>
      <c r="J13" s="127" t="s">
        <v>58</v>
      </c>
      <c r="K13" s="136" t="s">
        <v>60</v>
      </c>
      <c r="L13" s="137" t="s">
        <v>66</v>
      </c>
      <c r="M13" s="139">
        <v>65</v>
      </c>
      <c r="N13" s="140"/>
    </row>
    <row r="14" spans="1:14" s="133" customFormat="1" ht="36" x14ac:dyDescent="0.2">
      <c r="A14" s="134" t="s">
        <v>32</v>
      </c>
      <c r="B14" s="125">
        <v>530.78625090557841</v>
      </c>
      <c r="C14" s="135">
        <v>0.41193352537296407</v>
      </c>
      <c r="D14" s="127" t="s">
        <v>61</v>
      </c>
      <c r="E14" s="128" t="s">
        <v>59</v>
      </c>
      <c r="F14" s="127" t="s">
        <v>58</v>
      </c>
      <c r="G14" s="128" t="s">
        <v>64</v>
      </c>
      <c r="H14" s="127" t="s">
        <v>61</v>
      </c>
      <c r="I14" s="144" t="s">
        <v>65</v>
      </c>
      <c r="J14" s="127" t="s">
        <v>58</v>
      </c>
      <c r="K14" s="136" t="s">
        <v>60</v>
      </c>
      <c r="L14" s="137" t="s">
        <v>66</v>
      </c>
      <c r="M14" s="136" t="s">
        <v>68</v>
      </c>
      <c r="N14" s="140"/>
    </row>
    <row r="15" spans="1:14" s="133" customFormat="1" ht="36" x14ac:dyDescent="0.2">
      <c r="A15" s="134" t="s">
        <v>34</v>
      </c>
      <c r="B15" s="125">
        <v>514.05999999999995</v>
      </c>
      <c r="C15" s="135">
        <v>0.46</v>
      </c>
      <c r="D15" s="127" t="s">
        <v>58</v>
      </c>
      <c r="E15" s="128" t="s">
        <v>59</v>
      </c>
      <c r="F15" s="127" t="s">
        <v>58</v>
      </c>
      <c r="G15" s="128" t="s">
        <v>60</v>
      </c>
      <c r="H15" s="127" t="s">
        <v>61</v>
      </c>
      <c r="I15" s="144" t="s">
        <v>65</v>
      </c>
      <c r="J15" s="127" t="s">
        <v>58</v>
      </c>
      <c r="K15" s="136" t="s">
        <v>60</v>
      </c>
      <c r="L15" s="137" t="s">
        <v>66</v>
      </c>
      <c r="M15" s="139">
        <v>75</v>
      </c>
      <c r="N15" s="140"/>
    </row>
    <row r="16" spans="1:14" s="133" customFormat="1" ht="36" x14ac:dyDescent="0.2">
      <c r="A16" s="134" t="s">
        <v>36</v>
      </c>
      <c r="B16" s="125">
        <v>565.35209876543217</v>
      </c>
      <c r="C16" s="135">
        <v>0.37568862904044892</v>
      </c>
      <c r="D16" s="127" t="s">
        <v>58</v>
      </c>
      <c r="E16" s="128" t="s">
        <v>73</v>
      </c>
      <c r="F16" s="127" t="s">
        <v>58</v>
      </c>
      <c r="G16" s="128" t="s">
        <v>73</v>
      </c>
      <c r="H16" s="127" t="s">
        <v>76</v>
      </c>
      <c r="I16" s="128" t="s">
        <v>76</v>
      </c>
      <c r="J16" s="127" t="s">
        <v>58</v>
      </c>
      <c r="K16" s="136" t="s">
        <v>70</v>
      </c>
      <c r="L16" s="137" t="s">
        <v>63</v>
      </c>
      <c r="M16" s="137" t="s">
        <v>63</v>
      </c>
      <c r="N16" s="145" t="s">
        <v>86</v>
      </c>
    </row>
    <row r="17" spans="1:3" s="115" customFormat="1" ht="12" x14ac:dyDescent="0.2">
      <c r="A17" s="107" t="s">
        <v>81</v>
      </c>
      <c r="B17" s="107"/>
      <c r="C17" s="107"/>
    </row>
    <row r="18" spans="1:3" ht="17.25" x14ac:dyDescent="0.25">
      <c r="A18" s="72"/>
      <c r="B18" s="72"/>
      <c r="C18" s="72"/>
    </row>
  </sheetData>
  <autoFilter ref="A3:P3">
    <sortState ref="A4:Q36">
      <sortCondition ref="A3"/>
    </sortState>
  </autoFilter>
  <mergeCells count="5">
    <mergeCell ref="D2:E2"/>
    <mergeCell ref="F2:G2"/>
    <mergeCell ref="H2:I2"/>
    <mergeCell ref="J2:N2"/>
    <mergeCell ref="B2:C2"/>
  </mergeCells>
  <pageMargins left="0.15748031496062992" right="0.15748031496062992" top="0.31496062992125984" bottom="0.15748031496062992" header="0.23622047244094491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opLeftCell="B1" zoomScale="85" zoomScaleNormal="85" workbookViewId="0">
      <selection activeCell="I1" sqref="I1"/>
    </sheetView>
  </sheetViews>
  <sheetFormatPr defaultRowHeight="15" x14ac:dyDescent="0.25"/>
  <cols>
    <col min="1" max="1" width="1.42578125" customWidth="1"/>
    <col min="2" max="2" width="26.5703125" customWidth="1"/>
    <col min="3" max="3" width="14.42578125" customWidth="1"/>
    <col min="4" max="4" width="12.28515625" customWidth="1"/>
    <col min="5" max="5" width="2.85546875" customWidth="1"/>
    <col min="6" max="7" width="11.5703125" customWidth="1"/>
    <col min="8" max="8" width="10.140625" customWidth="1"/>
    <col min="9" max="9" width="11.5703125" customWidth="1"/>
  </cols>
  <sheetData>
    <row r="1" spans="2:9" x14ac:dyDescent="0.25">
      <c r="B1" t="s">
        <v>3</v>
      </c>
    </row>
    <row r="2" spans="2:9" ht="15.75" thickBot="1" x14ac:dyDescent="0.3"/>
    <row r="3" spans="2:9" ht="54" customHeight="1" thickBot="1" x14ac:dyDescent="0.3">
      <c r="B3" s="40" t="s">
        <v>42</v>
      </c>
      <c r="C3" s="79" t="s">
        <v>92</v>
      </c>
      <c r="D3" s="78" t="s">
        <v>93</v>
      </c>
      <c r="E3" s="77"/>
      <c r="F3" s="80" t="s">
        <v>100</v>
      </c>
      <c r="G3" s="80" t="s">
        <v>101</v>
      </c>
      <c r="H3" s="80" t="s">
        <v>102</v>
      </c>
      <c r="I3" s="80" t="s">
        <v>103</v>
      </c>
    </row>
    <row r="4" spans="2:9" ht="15.75" thickBot="1" x14ac:dyDescent="0.3">
      <c r="B4" s="41" t="s">
        <v>88</v>
      </c>
      <c r="C4" s="42">
        <v>0.1366</v>
      </c>
      <c r="D4" s="75">
        <v>0.1103</v>
      </c>
      <c r="F4" s="81">
        <v>0</v>
      </c>
      <c r="G4" s="81">
        <v>5.071362637412484E-2</v>
      </c>
      <c r="H4" s="82">
        <v>0</v>
      </c>
      <c r="I4" s="81">
        <f t="shared" ref="I4:I14" si="0">SUM(F4:H4)</f>
        <v>5.071362637412484E-2</v>
      </c>
    </row>
    <row r="5" spans="2:9" ht="15.75" thickBot="1" x14ac:dyDescent="0.3">
      <c r="B5" s="105" t="s">
        <v>99</v>
      </c>
      <c r="C5" s="101">
        <v>0.20180000000000001</v>
      </c>
      <c r="D5" s="102">
        <v>0.15970000000000001</v>
      </c>
      <c r="F5" s="103">
        <v>2.3400000000000001E-2</v>
      </c>
      <c r="G5" s="103">
        <v>3.4224820627245536E-2</v>
      </c>
      <c r="H5" s="104">
        <v>8.9363788528538213E-2</v>
      </c>
      <c r="I5" s="103">
        <f t="shared" si="0"/>
        <v>0.14698860915578377</v>
      </c>
    </row>
    <row r="6" spans="2:9" ht="15.75" thickBot="1" x14ac:dyDescent="0.3">
      <c r="B6" s="106" t="s">
        <v>98</v>
      </c>
      <c r="C6" s="83">
        <v>0.22270000000000001</v>
      </c>
      <c r="D6" s="84">
        <v>0.15970000000000001</v>
      </c>
      <c r="F6" s="85">
        <v>4.6800000000000001E-2</v>
      </c>
      <c r="G6" s="85">
        <v>0.10440000000000001</v>
      </c>
      <c r="H6" s="86">
        <v>0</v>
      </c>
      <c r="I6" s="85">
        <f t="shared" si="0"/>
        <v>0.1512</v>
      </c>
    </row>
    <row r="7" spans="2:9" ht="15.75" thickBot="1" x14ac:dyDescent="0.3">
      <c r="B7" s="41" t="s">
        <v>10</v>
      </c>
      <c r="C7" s="42">
        <v>0.31040000000000001</v>
      </c>
      <c r="D7" s="75">
        <v>0.2422</v>
      </c>
      <c r="F7" s="81">
        <v>0</v>
      </c>
      <c r="G7" s="82">
        <v>0</v>
      </c>
      <c r="H7" s="82">
        <v>0.19528917343216537</v>
      </c>
      <c r="I7" s="81">
        <f t="shared" si="0"/>
        <v>0.19528917343216537</v>
      </c>
    </row>
    <row r="8" spans="2:9" ht="15.75" thickBot="1" x14ac:dyDescent="0.3">
      <c r="B8" s="41" t="s">
        <v>11</v>
      </c>
      <c r="C8" s="42">
        <v>0.23549999999999999</v>
      </c>
      <c r="D8" s="75">
        <v>0.1726</v>
      </c>
      <c r="F8" s="81">
        <v>0</v>
      </c>
      <c r="G8" s="82">
        <v>0</v>
      </c>
      <c r="H8" s="82">
        <v>0.1695590616896073</v>
      </c>
      <c r="I8" s="81">
        <f t="shared" si="0"/>
        <v>0.1695590616896073</v>
      </c>
    </row>
    <row r="9" spans="2:9" ht="15.75" thickBot="1" x14ac:dyDescent="0.3">
      <c r="B9" s="41" t="s">
        <v>12</v>
      </c>
      <c r="C9" s="42">
        <v>0.29239999999999999</v>
      </c>
      <c r="D9" s="75">
        <v>0.20419999999999999</v>
      </c>
      <c r="F9" s="81">
        <v>8.7999999999999995E-2</v>
      </c>
      <c r="G9" s="82">
        <v>3.6361342150341924E-2</v>
      </c>
      <c r="H9" s="82">
        <v>0</v>
      </c>
      <c r="I9" s="81">
        <f t="shared" si="0"/>
        <v>0.12436134215034192</v>
      </c>
    </row>
    <row r="10" spans="2:9" ht="15.75" thickBot="1" x14ac:dyDescent="0.3">
      <c r="B10" s="41" t="s">
        <v>13</v>
      </c>
      <c r="C10" s="42">
        <v>0.23719999999999999</v>
      </c>
      <c r="D10" s="75">
        <v>5.16E-2</v>
      </c>
      <c r="F10" s="81">
        <v>0</v>
      </c>
      <c r="G10" s="82">
        <v>0</v>
      </c>
      <c r="H10" s="82">
        <v>4.5133852300359975E-2</v>
      </c>
      <c r="I10" s="81">
        <f t="shared" si="0"/>
        <v>4.5133852300359975E-2</v>
      </c>
    </row>
    <row r="11" spans="2:9" ht="15.75" thickBot="1" x14ac:dyDescent="0.3">
      <c r="B11" s="41" t="s">
        <v>14</v>
      </c>
      <c r="C11" s="42">
        <v>0.36</v>
      </c>
      <c r="D11" s="75">
        <v>2.9000000000000001E-2</v>
      </c>
      <c r="F11" s="81">
        <v>2.9000000000000001E-2</v>
      </c>
      <c r="G11" s="82">
        <v>0</v>
      </c>
      <c r="H11" s="82">
        <v>0</v>
      </c>
      <c r="I11" s="81">
        <f t="shared" si="0"/>
        <v>2.9000000000000001E-2</v>
      </c>
    </row>
    <row r="12" spans="2:9" ht="15.75" thickBot="1" x14ac:dyDescent="0.3">
      <c r="B12" s="41" t="s">
        <v>15</v>
      </c>
      <c r="C12" s="42">
        <v>0.2382</v>
      </c>
      <c r="D12" s="75">
        <v>0.18340000000000001</v>
      </c>
      <c r="F12" s="81">
        <v>7.6300000000000007E-2</v>
      </c>
      <c r="G12" s="82">
        <v>7.0791084282148253E-2</v>
      </c>
      <c r="H12" s="82">
        <v>0</v>
      </c>
      <c r="I12" s="81">
        <f t="shared" si="0"/>
        <v>0.14709108428214826</v>
      </c>
    </row>
    <row r="13" spans="2:9" ht="15.75" thickBot="1" x14ac:dyDescent="0.3">
      <c r="B13" s="41" t="s">
        <v>16</v>
      </c>
      <c r="C13" s="42">
        <v>0.26190000000000002</v>
      </c>
      <c r="D13" s="75">
        <v>0.13950000000000001</v>
      </c>
      <c r="F13" s="81">
        <v>6.7443788989615339E-2</v>
      </c>
      <c r="G13" s="82">
        <v>3.4556277076016211E-2</v>
      </c>
      <c r="H13" s="82">
        <v>0</v>
      </c>
      <c r="I13" s="81">
        <f t="shared" si="0"/>
        <v>0.10200006606563156</v>
      </c>
    </row>
    <row r="14" spans="2:9" ht="15.75" thickBot="1" x14ac:dyDescent="0.3">
      <c r="B14" s="41" t="s">
        <v>17</v>
      </c>
      <c r="C14" s="42">
        <v>0.22309999999999999</v>
      </c>
      <c r="D14" s="75">
        <v>0.16689999999999999</v>
      </c>
      <c r="F14" s="81">
        <v>0</v>
      </c>
      <c r="G14" s="82">
        <v>0</v>
      </c>
      <c r="H14" s="82">
        <v>0.15478718834864344</v>
      </c>
      <c r="I14" s="81">
        <f t="shared" si="0"/>
        <v>0.15478718834864344</v>
      </c>
    </row>
    <row r="15" spans="2:9" ht="15.75" thickBot="1" x14ac:dyDescent="0.3">
      <c r="B15" s="41" t="s">
        <v>18</v>
      </c>
      <c r="C15" s="42">
        <v>0.2339</v>
      </c>
      <c r="D15" s="75">
        <v>0.1532</v>
      </c>
      <c r="F15" s="81">
        <v>0</v>
      </c>
      <c r="G15" s="82">
        <v>5.2343800460866591E-3</v>
      </c>
      <c r="H15" s="82">
        <v>0.14061737927847409</v>
      </c>
      <c r="I15" s="81">
        <f t="shared" ref="I15:I37" si="1">SUM(F15:H15)</f>
        <v>0.14585175932456074</v>
      </c>
    </row>
    <row r="16" spans="2:9" ht="15.75" thickBot="1" x14ac:dyDescent="0.3">
      <c r="B16" s="41" t="s">
        <v>19</v>
      </c>
      <c r="C16" s="42">
        <v>0.1958</v>
      </c>
      <c r="D16" s="75">
        <v>5.6000000000000001E-2</v>
      </c>
      <c r="F16" s="81">
        <v>2.76E-2</v>
      </c>
      <c r="G16" s="82">
        <v>2.8228033447902964E-2</v>
      </c>
      <c r="H16" s="82">
        <v>0</v>
      </c>
      <c r="I16" s="81">
        <f t="shared" si="1"/>
        <v>5.5828033447902964E-2</v>
      </c>
    </row>
    <row r="17" spans="2:9" ht="15.75" thickBot="1" x14ac:dyDescent="0.3">
      <c r="B17" s="41" t="s">
        <v>89</v>
      </c>
      <c r="C17" s="42">
        <v>0.19919999999999999</v>
      </c>
      <c r="D17" s="75">
        <v>2.7000000000000001E-3</v>
      </c>
      <c r="F17" s="81">
        <v>0</v>
      </c>
      <c r="G17" s="82">
        <v>2.6966297261601414E-3</v>
      </c>
      <c r="H17" s="82">
        <v>0</v>
      </c>
      <c r="I17" s="81">
        <f t="shared" si="1"/>
        <v>2.6966297261601414E-3</v>
      </c>
    </row>
    <row r="18" spans="2:9" ht="15.75" thickBot="1" x14ac:dyDescent="0.3">
      <c r="B18" s="41" t="s">
        <v>21</v>
      </c>
      <c r="C18" s="42">
        <v>0.26889999999999997</v>
      </c>
      <c r="D18" s="75">
        <v>8.5300000000000001E-2</v>
      </c>
      <c r="F18" s="81">
        <v>0</v>
      </c>
      <c r="G18" s="82">
        <v>0</v>
      </c>
      <c r="H18" s="82">
        <v>7.6706778065774528E-2</v>
      </c>
      <c r="I18" s="81">
        <f t="shared" si="1"/>
        <v>7.6706778065774528E-2</v>
      </c>
    </row>
    <row r="19" spans="2:9" ht="15.75" thickBot="1" x14ac:dyDescent="0.3">
      <c r="B19" s="41" t="s">
        <v>22</v>
      </c>
      <c r="C19" s="42">
        <v>0.2571</v>
      </c>
      <c r="D19" s="75">
        <v>0.2397</v>
      </c>
      <c r="F19" s="81">
        <v>0</v>
      </c>
      <c r="G19" s="82">
        <v>0</v>
      </c>
      <c r="H19" s="82">
        <v>0.22830667532314231</v>
      </c>
      <c r="I19" s="81">
        <f t="shared" si="1"/>
        <v>0.22830667532314231</v>
      </c>
    </row>
    <row r="20" spans="2:9" ht="15.75" thickBot="1" x14ac:dyDescent="0.3">
      <c r="B20" s="41" t="s">
        <v>23</v>
      </c>
      <c r="C20" s="42">
        <v>0.18310000000000001</v>
      </c>
      <c r="D20" s="75">
        <v>0.13109999999999999</v>
      </c>
      <c r="F20" s="81">
        <v>0</v>
      </c>
      <c r="G20" s="82">
        <v>6.4125168022762608E-2</v>
      </c>
      <c r="H20" s="82">
        <v>0</v>
      </c>
      <c r="I20" s="81">
        <f t="shared" si="1"/>
        <v>6.4125168022762608E-2</v>
      </c>
    </row>
    <row r="21" spans="2:9" ht="15.75" thickBot="1" x14ac:dyDescent="0.3">
      <c r="B21" s="41" t="s">
        <v>24</v>
      </c>
      <c r="C21" s="42">
        <v>0.2671</v>
      </c>
      <c r="D21" s="75">
        <v>0.16439999999999999</v>
      </c>
      <c r="F21" s="81">
        <v>0</v>
      </c>
      <c r="G21" s="82">
        <v>7.1888538794801102E-2</v>
      </c>
      <c r="H21" s="82">
        <v>4.8759354076408037E-2</v>
      </c>
      <c r="I21" s="81">
        <f t="shared" si="1"/>
        <v>0.12064789287120914</v>
      </c>
    </row>
    <row r="22" spans="2:9" ht="15.75" thickBot="1" x14ac:dyDescent="0.3">
      <c r="B22" s="41" t="s">
        <v>25</v>
      </c>
      <c r="C22" s="42">
        <v>0.22750000000000001</v>
      </c>
      <c r="D22" s="75">
        <v>0.1226</v>
      </c>
      <c r="F22" s="81">
        <v>3.2000000000000001E-2</v>
      </c>
      <c r="G22" s="82">
        <v>5.7184096245022048E-2</v>
      </c>
      <c r="H22" s="82">
        <v>0</v>
      </c>
      <c r="I22" s="81">
        <f t="shared" si="1"/>
        <v>8.9184096245022049E-2</v>
      </c>
    </row>
    <row r="23" spans="2:9" ht="15.75" thickBot="1" x14ac:dyDescent="0.3">
      <c r="B23" s="41" t="s">
        <v>26</v>
      </c>
      <c r="C23" s="42">
        <v>0.25109999999999999</v>
      </c>
      <c r="D23" s="75">
        <v>7.3999999999999996E-2</v>
      </c>
      <c r="F23" s="81">
        <v>0</v>
      </c>
      <c r="G23" s="82">
        <v>1.1030500432009299E-2</v>
      </c>
      <c r="H23" s="82">
        <v>5.179507879339925E-2</v>
      </c>
      <c r="I23" s="81">
        <f t="shared" si="1"/>
        <v>6.2825579225408545E-2</v>
      </c>
    </row>
    <row r="24" spans="2:9" ht="15.75" thickBot="1" x14ac:dyDescent="0.3">
      <c r="B24" s="41" t="s">
        <v>27</v>
      </c>
      <c r="C24" s="42">
        <v>0.1832</v>
      </c>
      <c r="D24" s="75">
        <v>2.7099999999999999E-2</v>
      </c>
      <c r="F24" s="81">
        <v>2.8431796472134529E-3</v>
      </c>
      <c r="G24" s="82">
        <v>9.3502019945326288E-3</v>
      </c>
      <c r="H24" s="82">
        <v>1.3126109127187348E-2</v>
      </c>
      <c r="I24" s="81">
        <f t="shared" si="1"/>
        <v>2.5319490768933431E-2</v>
      </c>
    </row>
    <row r="25" spans="2:9" ht="15.75" thickBot="1" x14ac:dyDescent="0.3">
      <c r="B25" s="41" t="s">
        <v>28</v>
      </c>
      <c r="C25" s="42">
        <v>0.16900000000000001</v>
      </c>
      <c r="D25" s="75">
        <v>6.7000000000000002E-3</v>
      </c>
      <c r="F25" s="81">
        <v>0</v>
      </c>
      <c r="G25" s="82">
        <v>1.8073303742112724E-3</v>
      </c>
      <c r="H25" s="82">
        <v>0</v>
      </c>
      <c r="I25" s="81">
        <f t="shared" si="1"/>
        <v>1.8073303742112724E-3</v>
      </c>
    </row>
    <row r="26" spans="2:9" ht="15.75" thickBot="1" x14ac:dyDescent="0.3">
      <c r="B26" s="41" t="s">
        <v>29</v>
      </c>
      <c r="C26" s="42">
        <v>0.27839999999999998</v>
      </c>
      <c r="D26" s="75">
        <v>0.1103</v>
      </c>
      <c r="F26" s="81">
        <v>5.7200000000000001E-2</v>
      </c>
      <c r="G26" s="82">
        <v>1.9116496567485181E-2</v>
      </c>
      <c r="H26" s="82">
        <v>0</v>
      </c>
      <c r="I26" s="81">
        <f t="shared" si="1"/>
        <v>7.6316496567485181E-2</v>
      </c>
    </row>
    <row r="27" spans="2:9" ht="15.75" thickBot="1" x14ac:dyDescent="0.3">
      <c r="B27" s="41" t="s">
        <v>30</v>
      </c>
      <c r="C27" s="42">
        <v>0.1457</v>
      </c>
      <c r="D27" s="75">
        <v>2.9700000000000001E-2</v>
      </c>
      <c r="F27" s="81">
        <v>0</v>
      </c>
      <c r="G27" s="82">
        <v>3.9426772257769062E-3</v>
      </c>
      <c r="H27" s="82">
        <v>0</v>
      </c>
      <c r="I27" s="81">
        <f t="shared" si="1"/>
        <v>3.9426772257769062E-3</v>
      </c>
    </row>
    <row r="28" spans="2:9" ht="15.75" thickBot="1" x14ac:dyDescent="0.3">
      <c r="B28" s="41" t="s">
        <v>31</v>
      </c>
      <c r="C28" s="42">
        <v>0.17580000000000001</v>
      </c>
      <c r="D28" s="75">
        <v>0.11600000000000001</v>
      </c>
      <c r="F28" s="81">
        <v>0</v>
      </c>
      <c r="G28" s="82">
        <v>9.164062114925503E-2</v>
      </c>
      <c r="H28" s="82">
        <v>0</v>
      </c>
      <c r="I28" s="81">
        <f t="shared" si="1"/>
        <v>9.164062114925503E-2</v>
      </c>
    </row>
    <row r="29" spans="2:9" ht="15.75" thickBot="1" x14ac:dyDescent="0.3">
      <c r="B29" s="41" t="s">
        <v>32</v>
      </c>
      <c r="C29" s="42">
        <v>0.2944</v>
      </c>
      <c r="D29" s="75">
        <v>0.13439999999999999</v>
      </c>
      <c r="F29" s="81">
        <v>3.8899999999999997E-2</v>
      </c>
      <c r="G29" s="82">
        <v>6.128035215332249E-2</v>
      </c>
      <c r="H29" s="82">
        <v>0</v>
      </c>
      <c r="I29" s="81">
        <f t="shared" si="1"/>
        <v>0.10018035215332249</v>
      </c>
    </row>
    <row r="30" spans="2:9" ht="15.75" thickBot="1" x14ac:dyDescent="0.3">
      <c r="B30" s="41" t="s">
        <v>90</v>
      </c>
      <c r="C30" s="42">
        <v>0.2422</v>
      </c>
      <c r="D30" s="75">
        <v>1.2200000000000001E-2</v>
      </c>
      <c r="F30" s="81">
        <v>0</v>
      </c>
      <c r="G30" s="82">
        <v>1.2219595652006537E-2</v>
      </c>
      <c r="H30" s="82">
        <v>0</v>
      </c>
      <c r="I30" s="81">
        <f t="shared" si="1"/>
        <v>1.2219595652006537E-2</v>
      </c>
    </row>
    <row r="31" spans="2:9" ht="15.75" thickBot="1" x14ac:dyDescent="0.3">
      <c r="B31" s="41" t="s">
        <v>91</v>
      </c>
      <c r="C31" s="42">
        <v>0.29349999999999998</v>
      </c>
      <c r="D31" s="75">
        <v>0.16450000000000001</v>
      </c>
      <c r="F31" s="81">
        <v>6.9099999999999995E-2</v>
      </c>
      <c r="G31" s="82">
        <v>3.7652827157174204E-2</v>
      </c>
      <c r="H31" s="82">
        <v>0</v>
      </c>
      <c r="I31" s="81">
        <f t="shared" si="1"/>
        <v>0.1067528271571742</v>
      </c>
    </row>
    <row r="32" spans="2:9" ht="15.75" thickBot="1" x14ac:dyDescent="0.3">
      <c r="B32" s="41" t="s">
        <v>35</v>
      </c>
      <c r="C32" s="42">
        <v>0.25690000000000002</v>
      </c>
      <c r="D32" s="75">
        <v>8.6699999999999999E-2</v>
      </c>
      <c r="F32" s="81">
        <v>0</v>
      </c>
      <c r="G32" s="82">
        <v>1.1943883903873881E-2</v>
      </c>
      <c r="H32" s="82">
        <v>6.7913800879096223E-2</v>
      </c>
      <c r="I32" s="81">
        <f t="shared" si="1"/>
        <v>7.9857684782970104E-2</v>
      </c>
    </row>
    <row r="33" spans="2:9" ht="15.75" thickBot="1" x14ac:dyDescent="0.3">
      <c r="B33" s="41" t="s">
        <v>36</v>
      </c>
      <c r="C33" s="42">
        <v>0.27460000000000001</v>
      </c>
      <c r="D33" s="75">
        <v>9.5899999999999999E-2</v>
      </c>
      <c r="F33" s="81">
        <v>0</v>
      </c>
      <c r="G33" s="82">
        <v>6.2929706740474656E-2</v>
      </c>
      <c r="H33" s="82">
        <v>0</v>
      </c>
      <c r="I33" s="81">
        <f t="shared" si="1"/>
        <v>6.2929706740474656E-2</v>
      </c>
    </row>
    <row r="34" spans="2:9" ht="15.75" thickBot="1" x14ac:dyDescent="0.3">
      <c r="B34" s="41" t="s">
        <v>37</v>
      </c>
      <c r="C34" s="42">
        <v>0.26069999999999999</v>
      </c>
      <c r="D34" s="75">
        <v>1.6299999999999999E-2</v>
      </c>
      <c r="F34" s="81">
        <v>0</v>
      </c>
      <c r="G34" s="82">
        <v>0</v>
      </c>
      <c r="H34" s="82">
        <v>1.3597515592468312E-2</v>
      </c>
      <c r="I34" s="81">
        <f t="shared" si="1"/>
        <v>1.3597515592468312E-2</v>
      </c>
    </row>
    <row r="35" spans="2:9" ht="15.75" thickBot="1" x14ac:dyDescent="0.3">
      <c r="B35" s="41" t="s">
        <v>38</v>
      </c>
      <c r="C35" s="42">
        <v>0.22159999999999999</v>
      </c>
      <c r="D35" s="75">
        <v>0.10100000000000001</v>
      </c>
      <c r="F35" s="81">
        <v>0</v>
      </c>
      <c r="G35" s="82">
        <v>0</v>
      </c>
      <c r="H35" s="82">
        <v>8.9021651544024971E-2</v>
      </c>
      <c r="I35" s="81">
        <f t="shared" si="1"/>
        <v>8.9021651544024971E-2</v>
      </c>
    </row>
    <row r="36" spans="2:9" ht="15.75" thickBot="1" x14ac:dyDescent="0.3">
      <c r="B36" s="41" t="s">
        <v>39</v>
      </c>
      <c r="C36" s="42">
        <v>0.20030000000000001</v>
      </c>
      <c r="D36" s="75">
        <v>3.7000000000000002E-3</v>
      </c>
      <c r="F36" s="81">
        <v>0</v>
      </c>
      <c r="G36" s="82">
        <v>3.6935413770692572E-3</v>
      </c>
      <c r="H36" s="82">
        <v>0</v>
      </c>
      <c r="I36" s="81">
        <f t="shared" si="1"/>
        <v>3.6935413770692572E-3</v>
      </c>
    </row>
    <row r="37" spans="2:9" ht="15.75" thickBot="1" x14ac:dyDescent="0.3">
      <c r="B37" s="41" t="s">
        <v>40</v>
      </c>
      <c r="C37" s="42">
        <v>0.20730000000000001</v>
      </c>
      <c r="D37" s="75">
        <v>1.1000000000000001E-3</v>
      </c>
      <c r="F37" s="81">
        <v>0</v>
      </c>
      <c r="G37" s="82">
        <v>0</v>
      </c>
      <c r="H37" s="82">
        <v>0</v>
      </c>
      <c r="I37" s="81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Base LA Summary Data</vt:lpstr>
      <vt:lpstr>LA Summaries Re-worked</vt:lpstr>
      <vt:lpstr>All borough Graph</vt:lpstr>
      <vt:lpstr>Comparison Summary data</vt:lpstr>
      <vt:lpstr>N191 - Stat Similar Boroughs</vt:lpstr>
      <vt:lpstr>N192 - Stat Similar Boroughs</vt:lpstr>
      <vt:lpstr>2013-14 Service Summary All</vt:lpstr>
      <vt:lpstr>2014-15 Service Summary Similar</vt:lpstr>
      <vt:lpstr>2013-14 Kerbside split</vt:lpstr>
      <vt:lpstr>1314 % dry high to low</vt:lpstr>
      <vt:lpstr>1314 % food high to low</vt:lpstr>
      <vt:lpstr>1314 % garden high to low</vt:lpstr>
      <vt:lpstr>1314 % mix org high to low</vt:lpstr>
      <vt:lpstr>'2013-14 Service Summary All'!Print_Titles</vt:lpstr>
      <vt:lpstr>'2014-15 Service Summary Similar'!Print_Titles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cp:lastPrinted>2015-10-27T12:10:20Z</cp:lastPrinted>
  <dcterms:created xsi:type="dcterms:W3CDTF">2015-10-27T11:28:58Z</dcterms:created>
  <dcterms:modified xsi:type="dcterms:W3CDTF">2015-12-10T12:30:27Z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-741359914</vt:i4>
  </property>
  <property fmtid="{D5CDD505-2E9C-101B-9397-08002B2CF9AE}" pid="4" name="_EmailSubject">
    <vt:lpwstr>summary of London performance with focus on similar boroughs Nov 2015 v11.xlsx</vt:lpwstr>
  </property>
  <property fmtid="{D5CDD505-2E9C-101B-9397-08002B2CF9AE}" pid="5" name="_AuthorEmail">
    <vt:lpwstr>nicola.cross@barnet.gov.uk</vt:lpwstr>
  </property>
  <property fmtid="{D5CDD505-2E9C-101B-9397-08002B2CF9AE}" pid="6" name="_AuthorEmailDisplayName">
    <vt:lpwstr>Cross, Nicola</vt:lpwstr>
  </property>
</Properties>
</file>