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n.hill\Desktop\"/>
    </mc:Choice>
  </mc:AlternateContent>
  <bookViews>
    <workbookView xWindow="0" yWindow="0" windowWidth="23040" windowHeight="9984"/>
  </bookViews>
  <sheets>
    <sheet name="Sickness by Council" sheetId="1" r:id="rId1"/>
  </sheets>
  <externalReferences>
    <externalReference r:id="rId2"/>
  </externalReferences>
  <definedNames>
    <definedName name="_xlnm._FilterDatabase" localSheetId="0" hidden="1">'Sickness by Council'!$B$52:$G$53</definedName>
    <definedName name="DateTo">'[1]Control Sheet'!$B$8</definedName>
    <definedName name="Reporting_Period">'[1]Control Sheet'!$A$2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" l="1"/>
  <c r="J66" i="1" s="1"/>
</calcChain>
</file>

<file path=xl/sharedStrings.xml><?xml version="1.0" encoding="utf-8"?>
<sst xmlns="http://schemas.openxmlformats.org/spreadsheetml/2006/main" count="121" uniqueCount="59">
  <si>
    <t>LBB</t>
  </si>
  <si>
    <t>Rolling Year</t>
  </si>
  <si>
    <t>Short Term Absence</t>
  </si>
  <si>
    <t>Long Term Absence</t>
  </si>
  <si>
    <t>Year</t>
  </si>
  <si>
    <t>Month</t>
  </si>
  <si>
    <t>Days Lost</t>
  </si>
  <si>
    <t>FTE</t>
  </si>
  <si>
    <t>Avg Days Lost/FTE</t>
  </si>
  <si>
    <t>Avg Days Lost/FTE (Rolling 12 months)</t>
  </si>
  <si>
    <t>Quarter</t>
  </si>
  <si>
    <t>Absence by Management Unit</t>
  </si>
  <si>
    <t>Management Unit Description</t>
  </si>
  <si>
    <t>Hours Lost</t>
  </si>
  <si>
    <t>Average FTE</t>
  </si>
  <si>
    <t>ADULTS &amp; COMMUNITIES</t>
  </si>
  <si>
    <t>ASSURANCE</t>
  </si>
  <si>
    <t>COMMISSIONING GROUP</t>
  </si>
  <si>
    <t>EDUCATION &amp; SKILLS</t>
  </si>
  <si>
    <t>ENVIRONMENT</t>
  </si>
  <si>
    <t>FAMILY SERVICES</t>
  </si>
  <si>
    <t>FINANCE</t>
  </si>
  <si>
    <t>GROWTH &amp; CORPORATE SERVICES</t>
  </si>
  <si>
    <t>STREETSCENE</t>
  </si>
  <si>
    <t>Average FTE for rolling Year</t>
  </si>
  <si>
    <t>Average FTE for QTR</t>
  </si>
  <si>
    <t xml:space="preserve">Total Days Lost </t>
  </si>
  <si>
    <t>Average Days Lost/FTE</t>
  </si>
  <si>
    <t>Sickness Triggers by Management Unit</t>
  </si>
  <si>
    <t>New Absences by Sickness Reason</t>
  </si>
  <si>
    <t>Management Unit</t>
  </si>
  <si>
    <t>Sickness Reason</t>
  </si>
  <si>
    <t>Occurences</t>
  </si>
  <si>
    <t>Grand Total</t>
  </si>
  <si>
    <t>Viral Infections</t>
  </si>
  <si>
    <t>Influenza</t>
  </si>
  <si>
    <t>Stomach Ailments</t>
  </si>
  <si>
    <t>Rolling Year (Oct 2019 - Sep 2020)</t>
  </si>
  <si>
    <t>Quarter 1</t>
  </si>
  <si>
    <t xml:space="preserve">Headcount </t>
  </si>
  <si>
    <t>(New) Family Services</t>
  </si>
  <si>
    <t>Other Infections</t>
  </si>
  <si>
    <t>Adults &amp; Communities</t>
  </si>
  <si>
    <t>Adults &amp; Health</t>
  </si>
  <si>
    <t>Assurance</t>
  </si>
  <si>
    <t>COVID-19 related</t>
  </si>
  <si>
    <t>Commissioning Group</t>
  </si>
  <si>
    <t>Headache/Migraine</t>
  </si>
  <si>
    <t>Environment</t>
  </si>
  <si>
    <t>Family Services</t>
  </si>
  <si>
    <t>Eye,Ear,Nose,Mouth</t>
  </si>
  <si>
    <t>Finance</t>
  </si>
  <si>
    <t>Back Problems</t>
  </si>
  <si>
    <t>Growth &amp; Corporate Services</t>
  </si>
  <si>
    <t>Oth Muscle Skeletal</t>
  </si>
  <si>
    <t>Leaver</t>
  </si>
  <si>
    <t>Stress Related</t>
  </si>
  <si>
    <t>Streetscene</t>
  </si>
  <si>
    <t>Operation, Post 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</si>
</sst>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"/>
    <numFmt numFmtId="165" formatCode="mmmm"/>
    <numFmt numFmtId="166" formatCode="#########0.000"/>
    <numFmt numFmtId="167" formatCode="0.000"/>
    <numFmt numFmtId="168" formatCode="#########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0E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808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14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/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6" fillId="5" borderId="11" xfId="0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center" vertical="center"/>
    </xf>
    <xf numFmtId="1" fontId="0" fillId="5" borderId="12" xfId="0" applyNumberFormat="1" applyFill="1" applyBorder="1" applyAlignment="1">
      <alignment horizontal="center" vertical="center"/>
    </xf>
    <xf numFmtId="2" fontId="0" fillId="5" borderId="12" xfId="1" applyNumberFormat="1" applyFont="1" applyFill="1" applyBorder="1" applyAlignment="1">
      <alignment horizontal="center" vertical="center"/>
    </xf>
    <xf numFmtId="2" fontId="0" fillId="5" borderId="13" xfId="1" applyNumberFormat="1" applyFont="1" applyFill="1" applyBorder="1" applyAlignment="1">
      <alignment horizontal="center" vertical="center"/>
    </xf>
    <xf numFmtId="0" fontId="3" fillId="0" borderId="0" xfId="0" applyFont="1"/>
    <xf numFmtId="1" fontId="0" fillId="0" borderId="0" xfId="0" applyNumberFormat="1"/>
    <xf numFmtId="164" fontId="6" fillId="0" borderId="11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12" xfId="1" applyNumberFormat="1" applyFont="1" applyBorder="1" applyAlignment="1">
      <alignment horizontal="center" vertical="center"/>
    </xf>
    <xf numFmtId="2" fontId="0" fillId="0" borderId="13" xfId="1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2" fontId="0" fillId="0" borderId="15" xfId="1" applyNumberFormat="1" applyFont="1" applyBorder="1" applyAlignment="1">
      <alignment horizontal="center" vertical="center"/>
    </xf>
    <xf numFmtId="2" fontId="0" fillId="0" borderId="16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5" borderId="11" xfId="0" applyFill="1" applyBorder="1" applyAlignment="1">
      <alignment horizontal="left" vertical="center"/>
    </xf>
    <xf numFmtId="168" fontId="0" fillId="5" borderId="12" xfId="0" applyNumberFormat="1" applyFill="1" applyBorder="1" applyAlignment="1">
      <alignment horizontal="center" vertical="center"/>
    </xf>
    <xf numFmtId="2" fontId="8" fillId="5" borderId="12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8" fontId="0" fillId="0" borderId="12" xfId="0" applyNumberFormat="1" applyBorder="1" applyAlignment="1">
      <alignment horizontal="center" vertical="center"/>
    </xf>
    <xf numFmtId="2" fontId="8" fillId="0" borderId="12" xfId="1" applyNumberFormat="1" applyFont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168" fontId="0" fillId="5" borderId="15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2" fontId="8" fillId="5" borderId="15" xfId="1" applyNumberFormat="1" applyFont="1" applyFill="1" applyBorder="1" applyAlignment="1">
      <alignment horizontal="center" vertical="center"/>
    </xf>
    <xf numFmtId="2" fontId="0" fillId="5" borderId="15" xfId="1" applyNumberFormat="1" applyFont="1" applyFill="1" applyBorder="1" applyAlignment="1">
      <alignment horizontal="center" vertical="center"/>
    </xf>
    <xf numFmtId="2" fontId="0" fillId="5" borderId="16" xfId="1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2" fontId="8" fillId="0" borderId="0" xfId="1" applyNumberFormat="1" applyFont="1" applyAlignment="1">
      <alignment horizontal="center"/>
    </xf>
    <xf numFmtId="0" fontId="0" fillId="0" borderId="0" xfId="0" applyAlignment="1">
      <alignment horizontal="left" wrapText="1"/>
    </xf>
    <xf numFmtId="1" fontId="10" fillId="0" borderId="0" xfId="0" applyNumberFormat="1" applyFont="1" applyAlignment="1">
      <alignment horizontal="center"/>
    </xf>
    <xf numFmtId="0" fontId="8" fillId="4" borderId="25" xfId="0" applyFont="1" applyFill="1" applyBorder="1" applyAlignment="1">
      <alignment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0" fontId="8" fillId="6" borderId="27" xfId="0" applyFont="1" applyFill="1" applyBorder="1" applyAlignment="1">
      <alignment vertical="center"/>
    </xf>
    <xf numFmtId="1" fontId="8" fillId="6" borderId="29" xfId="0" applyNumberFormat="1" applyFont="1" applyFill="1" applyBorder="1" applyAlignment="1">
      <alignment horizontal="center" vertical="center"/>
    </xf>
    <xf numFmtId="2" fontId="8" fillId="4" borderId="30" xfId="1" applyNumberFormat="1" applyFont="1" applyFill="1" applyBorder="1" applyAlignment="1">
      <alignment horizontal="left" vertical="center"/>
    </xf>
    <xf numFmtId="1" fontId="8" fillId="0" borderId="16" xfId="1" applyNumberFormat="1" applyFont="1" applyBorder="1" applyAlignment="1">
      <alignment horizontal="center" vertical="center"/>
    </xf>
    <xf numFmtId="0" fontId="1" fillId="8" borderId="0" xfId="0" applyFont="1" applyFill="1"/>
    <xf numFmtId="0" fontId="0" fillId="0" borderId="0" xfId="0" applyAlignment="1">
      <alignment horizontal="left"/>
    </xf>
    <xf numFmtId="0" fontId="1" fillId="8" borderId="0" xfId="0" applyFont="1" applyFill="1" applyAlignment="1">
      <alignment horizontal="left"/>
    </xf>
    <xf numFmtId="2" fontId="8" fillId="5" borderId="19" xfId="1" applyNumberFormat="1" applyFont="1" applyFill="1" applyBorder="1" applyAlignment="1">
      <alignment horizontal="center" vertical="center"/>
    </xf>
    <xf numFmtId="2" fontId="8" fillId="5" borderId="20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2" fontId="8" fillId="0" borderId="19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2" fontId="8" fillId="5" borderId="15" xfId="1" applyNumberFormat="1" applyFont="1" applyFill="1" applyBorder="1" applyAlignment="1">
      <alignment horizontal="center" vertical="center"/>
    </xf>
    <xf numFmtId="2" fontId="8" fillId="5" borderId="2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2" fontId="8" fillId="4" borderId="30" xfId="1" applyNumberFormat="1" applyFont="1" applyFill="1" applyBorder="1" applyAlignment="1">
      <alignment horizontal="center" vertical="center"/>
    </xf>
    <xf numFmtId="2" fontId="8" fillId="4" borderId="31" xfId="1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shrinkToFit="1"/>
    </xf>
  </cellXfs>
  <cellStyles count="2">
    <cellStyle name="Normal" xfId="0" builtinId="0"/>
    <cellStyle name="Normal 2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'Sickness by Council'!$F$20</c:f>
              <c:strCache>
                <c:ptCount val="1"/>
                <c:pt idx="0">
                  <c:v>Avg Days Lost/FTE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'Sickness by Council'!$B$21:$B$29</c:f>
              <c:strCache>
                <c:ptCount val="9"/>
                <c:pt idx="0">
                  <c:v>ADULTS &amp; COMMUNITIES</c:v>
                </c:pt>
                <c:pt idx="1">
                  <c:v>ASSURANCE</c:v>
                </c:pt>
                <c:pt idx="2">
                  <c:v>COMMISSIONING GROUP</c:v>
                </c:pt>
                <c:pt idx="3">
                  <c:v>EDUCATION &amp; SKILLS</c:v>
                </c:pt>
                <c:pt idx="4">
                  <c:v>ENVIRONMENT</c:v>
                </c:pt>
                <c:pt idx="5">
                  <c:v>FAMILY SERVICES</c:v>
                </c:pt>
                <c:pt idx="6">
                  <c:v>FINANCE</c:v>
                </c:pt>
                <c:pt idx="7">
                  <c:v>GROWTH &amp; CORPORATE SERVICES</c:v>
                </c:pt>
                <c:pt idx="8">
                  <c:v>STREETSCENE</c:v>
                </c:pt>
              </c:strCache>
            </c:strRef>
          </c:cat>
          <c:val>
            <c:numRef>
              <c:f>'Sickness by Council'!$F$21:$F$29</c:f>
              <c:numCache>
                <c:formatCode>0.00</c:formatCode>
                <c:ptCount val="9"/>
                <c:pt idx="0">
                  <c:v>8.4621316244186728E-2</c:v>
                </c:pt>
                <c:pt idx="1">
                  <c:v>0.15794508088705753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0.38527405241762858</c:v>
                </c:pt>
                <c:pt idx="6">
                  <c:v>0.15870840216709106</c:v>
                </c:pt>
                <c:pt idx="7">
                  <c:v>0.1930704864834972</c:v>
                </c:pt>
                <c:pt idx="8">
                  <c:v>0.82191684959686095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E-46DC-8477-DF0C5B7B8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785360"/>
        <c:axId val="871780440"/>
      </c:barChart>
      <c:catAx>
        <c:axId val="87178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780440"/>
        <c:crosses val="autoZero"/>
        <c:auto val="1"/>
        <c:lblAlgn val="ctr"/>
        <c:lblOffset val="100"/>
        <c:noMultiLvlLbl val="0"/>
      </c:catAx>
      <c:valAx>
        <c:axId val="87178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78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35</xdr:row>
      <xdr:rowOff>0</xdr:rowOff>
    </xdr:from>
    <xdr:to>
      <xdr:col>12</xdr:col>
      <xdr:colOff>0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BFD6E0-A030-444D-ADD4-3F659F05A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Operations\Barnet\Management%20Information%20Team\Barnet%20MI\MI%20Reports\Monthly%20Reports\Unified%20Staff%20Reports\Template_Absence%20Dashboa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Sickness by Council"/>
      <sheetName val="Sickness by MU"/>
      <sheetName val="Sickness by DU"/>
      <sheetName val="Absences"/>
      <sheetName val="FTE DU"/>
      <sheetName val="FTE Org"/>
      <sheetName val="Quarters"/>
      <sheetName val="Absences 12M Data"/>
      <sheetName val="Absences 24M Detail Data"/>
      <sheetName val="Rolling FTE MU"/>
      <sheetName val="Rolling FTE MU 24M"/>
      <sheetName val="Rolling FTE DU"/>
      <sheetName val="Sheet1"/>
    </sheetNames>
    <sheetDataSet>
      <sheetData sheetId="0">
        <row r="2">
          <cell r="A2">
            <v>44104</v>
          </cell>
        </row>
        <row r="8">
          <cell r="B8">
            <v>44104</v>
          </cell>
        </row>
      </sheetData>
      <sheetData sheetId="1">
        <row r="20">
          <cell r="F20" t="str">
            <v>Avg Days Lost/FTE</v>
          </cell>
        </row>
      </sheetData>
      <sheetData sheetId="2">
        <row r="20">
          <cell r="F20" t="str">
            <v>Avg Days Lost/FTE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75"/>
  <sheetViews>
    <sheetView tabSelected="1" zoomScale="70" zoomScaleNormal="70" workbookViewId="0">
      <selection activeCell="M56" sqref="M56"/>
    </sheetView>
  </sheetViews>
  <sheetFormatPr defaultColWidth="0" defaultRowHeight="14.4" customHeight="1" zeroHeight="1" x14ac:dyDescent="0.3"/>
  <cols>
    <col min="1" max="1" width="4.33203125" customWidth="1"/>
    <col min="2" max="2" width="30.5546875" bestFit="1" customWidth="1"/>
    <col min="3" max="3" width="24.21875" bestFit="1" customWidth="1"/>
    <col min="4" max="4" width="6" bestFit="1" customWidth="1"/>
    <col min="5" max="5" width="8.21875" bestFit="1" customWidth="1"/>
    <col min="6" max="6" width="8.5546875" bestFit="1" customWidth="1"/>
    <col min="7" max="7" width="17.5546875" customWidth="1"/>
    <col min="8" max="8" width="9.109375" bestFit="1" customWidth="1"/>
    <col min="9" max="9" width="18.6640625" bestFit="1" customWidth="1"/>
    <col min="10" max="10" width="10.88671875" bestFit="1" customWidth="1"/>
    <col min="11" max="11" width="8.88671875" bestFit="1" customWidth="1"/>
    <col min="12" max="12" width="8.21875" bestFit="1" customWidth="1"/>
    <col min="13" max="13" width="8.6640625" bestFit="1" customWidth="1"/>
    <col min="14" max="14" width="3.5546875" customWidth="1"/>
    <col min="15" max="16384" width="9.88671875" hidden="1"/>
  </cols>
  <sheetData>
    <row r="1" spans="2:17" ht="15" thickBot="1" x14ac:dyDescent="0.35">
      <c r="C1" s="1"/>
      <c r="H1" s="2"/>
      <c r="I1" s="2"/>
      <c r="J1" s="2"/>
      <c r="K1" s="2"/>
      <c r="L1" s="2"/>
      <c r="M1" s="2"/>
    </row>
    <row r="2" spans="2:17" ht="21.6" thickBot="1" x14ac:dyDescent="0.45"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3"/>
    </row>
    <row r="3" spans="2:17" ht="21.6" thickBot="1" x14ac:dyDescent="0.45">
      <c r="B3" s="59" t="s">
        <v>1</v>
      </c>
      <c r="C3" s="60"/>
      <c r="D3" s="60"/>
      <c r="E3" s="60"/>
      <c r="F3" s="60"/>
      <c r="G3" s="61"/>
      <c r="H3" s="62" t="s">
        <v>2</v>
      </c>
      <c r="I3" s="63"/>
      <c r="J3" s="63"/>
      <c r="K3" s="62" t="s">
        <v>3</v>
      </c>
      <c r="L3" s="63"/>
      <c r="M3" s="64"/>
      <c r="N3" s="3"/>
    </row>
    <row r="4" spans="2:17" s="9" customFormat="1" ht="44.25" customHeight="1" x14ac:dyDescent="0.3"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6</v>
      </c>
      <c r="I4" s="5" t="s">
        <v>7</v>
      </c>
      <c r="J4" s="7" t="s">
        <v>8</v>
      </c>
      <c r="K4" s="5" t="s">
        <v>6</v>
      </c>
      <c r="L4" s="5" t="s">
        <v>7</v>
      </c>
      <c r="M4" s="7" t="s">
        <v>8</v>
      </c>
      <c r="N4" s="8" t="s">
        <v>10</v>
      </c>
    </row>
    <row r="5" spans="2:17" x14ac:dyDescent="0.3">
      <c r="B5" s="10">
        <v>43769</v>
      </c>
      <c r="C5" s="11">
        <v>43739</v>
      </c>
      <c r="D5" s="12">
        <v>1085.4819444444295</v>
      </c>
      <c r="E5" s="13">
        <v>1585.7316999999998</v>
      </c>
      <c r="F5" s="13">
        <v>0.68453064565993704</v>
      </c>
      <c r="G5" s="14">
        <v>0.65521345800059894</v>
      </c>
      <c r="H5" s="12">
        <v>402.30138888888723</v>
      </c>
      <c r="I5" s="13">
        <v>1585.7316999999998</v>
      </c>
      <c r="J5" s="14">
        <v>0.25370079244104615</v>
      </c>
      <c r="K5" s="12">
        <v>683.18055555554758</v>
      </c>
      <c r="L5" s="13">
        <v>1585.7316999999998</v>
      </c>
      <c r="M5" s="14">
        <v>0.43082985321889428</v>
      </c>
      <c r="N5" s="15">
        <v>3</v>
      </c>
      <c r="Q5" s="16"/>
    </row>
    <row r="6" spans="2:17" x14ac:dyDescent="0.3">
      <c r="B6" s="17">
        <v>43799</v>
      </c>
      <c r="C6" s="18">
        <v>43770</v>
      </c>
      <c r="D6" s="19">
        <v>1020.8513888888741</v>
      </c>
      <c r="E6" s="20">
        <v>1589.6892999999998</v>
      </c>
      <c r="F6" s="20">
        <v>0.64217038441969398</v>
      </c>
      <c r="G6" s="21">
        <v>0.64949414354977353</v>
      </c>
      <c r="H6" s="19">
        <v>439.07361111110913</v>
      </c>
      <c r="I6" s="20">
        <v>1589.6892999999998</v>
      </c>
      <c r="J6" s="21">
        <v>0.2762008973144055</v>
      </c>
      <c r="K6" s="19">
        <v>581.77777777777158</v>
      </c>
      <c r="L6" s="20">
        <v>1589.6892999999998</v>
      </c>
      <c r="M6" s="21">
        <v>0.36596948710529265</v>
      </c>
      <c r="N6" s="15">
        <v>3</v>
      </c>
      <c r="Q6" s="16"/>
    </row>
    <row r="7" spans="2:17" x14ac:dyDescent="0.3">
      <c r="B7" s="10">
        <v>43830</v>
      </c>
      <c r="C7" s="11">
        <v>43800</v>
      </c>
      <c r="D7" s="12">
        <v>1006.6666666666515</v>
      </c>
      <c r="E7" s="13">
        <v>1600.7683999999999</v>
      </c>
      <c r="F7" s="13">
        <v>0.62886465441637374</v>
      </c>
      <c r="G7" s="14">
        <v>0.6499417892981888</v>
      </c>
      <c r="H7" s="12">
        <v>389.5555555555548</v>
      </c>
      <c r="I7" s="13">
        <v>1600.7683999999999</v>
      </c>
      <c r="J7" s="14">
        <v>0.24335535081499288</v>
      </c>
      <c r="K7" s="12">
        <v>617.11111111110483</v>
      </c>
      <c r="L7" s="13">
        <v>1600.7683999999999</v>
      </c>
      <c r="M7" s="14">
        <v>0.38550930360138597</v>
      </c>
      <c r="N7" s="15">
        <v>3</v>
      </c>
      <c r="Q7" s="16"/>
    </row>
    <row r="8" spans="2:17" x14ac:dyDescent="0.3">
      <c r="B8" s="17">
        <v>43861</v>
      </c>
      <c r="C8" s="18">
        <v>43831</v>
      </c>
      <c r="D8" s="19">
        <v>1009.2291666666523</v>
      </c>
      <c r="E8" s="20">
        <v>1613.5023999999999</v>
      </c>
      <c r="F8" s="20">
        <v>0.62548972140769821</v>
      </c>
      <c r="G8" s="21">
        <v>0.64372654455672629</v>
      </c>
      <c r="H8" s="19">
        <v>375.31249999999926</v>
      </c>
      <c r="I8" s="20">
        <v>1613.5023999999999</v>
      </c>
      <c r="J8" s="21">
        <v>0.2326073391647879</v>
      </c>
      <c r="K8" s="19">
        <v>633.9166666666606</v>
      </c>
      <c r="L8" s="20">
        <v>1613.5023999999999</v>
      </c>
      <c r="M8" s="21">
        <v>0.39288238224291494</v>
      </c>
      <c r="N8" s="15">
        <v>4</v>
      </c>
      <c r="Q8" s="16"/>
    </row>
    <row r="9" spans="2:17" x14ac:dyDescent="0.3">
      <c r="B9" s="10">
        <v>43890</v>
      </c>
      <c r="C9" s="11">
        <v>43862</v>
      </c>
      <c r="D9" s="12">
        <v>842.03472222221171</v>
      </c>
      <c r="E9" s="13">
        <v>1626.0862</v>
      </c>
      <c r="F9" s="13">
        <v>0.51782908078440848</v>
      </c>
      <c r="G9" s="14">
        <v>0.62675804470782348</v>
      </c>
      <c r="H9" s="12">
        <v>305.51388888888937</v>
      </c>
      <c r="I9" s="13">
        <v>1626.0862</v>
      </c>
      <c r="J9" s="14">
        <v>0.18788296025689744</v>
      </c>
      <c r="K9" s="12">
        <v>536.52083333332951</v>
      </c>
      <c r="L9" s="13">
        <v>1626.0862</v>
      </c>
      <c r="M9" s="14">
        <v>0.32994612052751543</v>
      </c>
      <c r="N9" s="15">
        <v>4</v>
      </c>
      <c r="Q9" s="16"/>
    </row>
    <row r="10" spans="2:17" x14ac:dyDescent="0.3">
      <c r="B10" s="17">
        <v>43921</v>
      </c>
      <c r="C10" s="18">
        <v>43891</v>
      </c>
      <c r="D10" s="19">
        <v>1242.2263888888831</v>
      </c>
      <c r="E10" s="20">
        <v>1648.8089</v>
      </c>
      <c r="F10" s="20">
        <v>0.7534083476192317</v>
      </c>
      <c r="G10" s="21">
        <v>0.63235463375334888</v>
      </c>
      <c r="H10" s="19">
        <v>389.32361111110987</v>
      </c>
      <c r="I10" s="20">
        <v>1648.8089</v>
      </c>
      <c r="J10" s="21">
        <v>0.23612415672374759</v>
      </c>
      <c r="K10" s="19">
        <v>852.9027777777676</v>
      </c>
      <c r="L10" s="20">
        <v>1648.8089</v>
      </c>
      <c r="M10" s="21">
        <v>0.51728419089548072</v>
      </c>
      <c r="N10" s="15">
        <v>4</v>
      </c>
      <c r="Q10" s="16"/>
    </row>
    <row r="11" spans="2:17" x14ac:dyDescent="0.3">
      <c r="B11" s="10">
        <v>44255</v>
      </c>
      <c r="C11" s="11">
        <v>43922</v>
      </c>
      <c r="D11" s="12">
        <v>1455.0486111111222</v>
      </c>
      <c r="E11" s="13">
        <v>1693.9798000000001</v>
      </c>
      <c r="F11" s="13">
        <v>0.85895275204056276</v>
      </c>
      <c r="G11" s="14">
        <v>0.65206497670627295</v>
      </c>
      <c r="H11" s="12">
        <v>348.2986111111108</v>
      </c>
      <c r="I11" s="13">
        <v>1693.9798000000001</v>
      </c>
      <c r="J11" s="14">
        <v>0.20560966022800908</v>
      </c>
      <c r="K11" s="12">
        <v>1106.7499999999829</v>
      </c>
      <c r="L11" s="13">
        <v>1693.9798000000001</v>
      </c>
      <c r="M11" s="14">
        <v>0.65334309181253691</v>
      </c>
      <c r="N11" s="15">
        <v>1</v>
      </c>
      <c r="Q11" s="16"/>
    </row>
    <row r="12" spans="2:17" x14ac:dyDescent="0.3">
      <c r="B12" s="17">
        <v>43982</v>
      </c>
      <c r="C12" s="18">
        <v>43952</v>
      </c>
      <c r="D12" s="19">
        <v>1079.6666666666499</v>
      </c>
      <c r="E12" s="20">
        <v>1691.5330999999999</v>
      </c>
      <c r="F12" s="20">
        <v>0.63827699656994596</v>
      </c>
      <c r="G12" s="21">
        <v>0.65927724543219623</v>
      </c>
      <c r="H12" s="19">
        <v>178.04166666666714</v>
      </c>
      <c r="I12" s="20">
        <v>1691.5330999999999</v>
      </c>
      <c r="J12" s="21">
        <v>0.10525461586691218</v>
      </c>
      <c r="K12" s="19">
        <v>901.62499999998704</v>
      </c>
      <c r="L12" s="20">
        <v>1691.5330999999999</v>
      </c>
      <c r="M12" s="21">
        <v>0.53302238070303631</v>
      </c>
      <c r="N12" s="15">
        <v>1</v>
      </c>
      <c r="Q12" s="16"/>
    </row>
    <row r="13" spans="2:17" x14ac:dyDescent="0.3">
      <c r="B13" s="10">
        <v>44012</v>
      </c>
      <c r="C13" s="11">
        <v>43983</v>
      </c>
      <c r="D13" s="12">
        <v>807.84722222221239</v>
      </c>
      <c r="E13" s="13">
        <v>1685.0809999999999</v>
      </c>
      <c r="F13" s="13">
        <v>0.47941150735318505</v>
      </c>
      <c r="G13" s="14">
        <v>0.65014809465969747</v>
      </c>
      <c r="H13" s="12">
        <v>190.27777777777828</v>
      </c>
      <c r="I13" s="13">
        <v>1685.0809999999999</v>
      </c>
      <c r="J13" s="14">
        <v>0.11291906904046647</v>
      </c>
      <c r="K13" s="12">
        <v>617.56944444443786</v>
      </c>
      <c r="L13" s="13">
        <v>1685.0809999999999</v>
      </c>
      <c r="M13" s="14">
        <v>0.36649243831272083</v>
      </c>
      <c r="N13" s="15">
        <v>1</v>
      </c>
      <c r="Q13" s="16"/>
    </row>
    <row r="14" spans="2:17" x14ac:dyDescent="0.3">
      <c r="B14" s="17">
        <v>44043</v>
      </c>
      <c r="C14" s="18">
        <v>44013</v>
      </c>
      <c r="D14" s="19">
        <v>779.11111111110131</v>
      </c>
      <c r="E14" s="20">
        <v>1684.3147999999999</v>
      </c>
      <c r="F14" s="20">
        <v>0.4625685834447939</v>
      </c>
      <c r="G14" s="21">
        <v>0.6275475813329392</v>
      </c>
      <c r="H14" s="19">
        <v>268.55555555555662</v>
      </c>
      <c r="I14" s="20">
        <v>1684.3147999999999</v>
      </c>
      <c r="J14" s="21">
        <v>0.15944498947320099</v>
      </c>
      <c r="K14" s="19">
        <v>510.55555555555168</v>
      </c>
      <c r="L14" s="20">
        <v>1684.3147999999999</v>
      </c>
      <c r="M14" s="21">
        <v>0.30312359397159705</v>
      </c>
      <c r="N14" s="15">
        <v>2</v>
      </c>
      <c r="Q14" s="16"/>
    </row>
    <row r="15" spans="2:17" x14ac:dyDescent="0.3">
      <c r="B15" s="10">
        <v>44074</v>
      </c>
      <c r="C15" s="11">
        <v>44044</v>
      </c>
      <c r="D15" s="12">
        <v>526.38194444444025</v>
      </c>
      <c r="E15" s="13">
        <v>1685.3287999999998</v>
      </c>
      <c r="F15" s="13">
        <v>0.31233189894128688</v>
      </c>
      <c r="G15" s="14">
        <v>0.60131931610031986</v>
      </c>
      <c r="H15" s="12">
        <v>200.19444444444517</v>
      </c>
      <c r="I15" s="13">
        <v>1685.3287999999998</v>
      </c>
      <c r="J15" s="14">
        <v>0.11878658006938776</v>
      </c>
      <c r="K15" s="12">
        <v>326.18749999999977</v>
      </c>
      <c r="L15" s="13">
        <v>1685.3287999999998</v>
      </c>
      <c r="M15" s="14">
        <v>0.19354531887190193</v>
      </c>
      <c r="N15" s="15">
        <v>2</v>
      </c>
      <c r="Q15" s="16"/>
    </row>
    <row r="16" spans="2:17" ht="15" thickBot="1" x14ac:dyDescent="0.35">
      <c r="B16" s="22">
        <v>44104</v>
      </c>
      <c r="C16" s="23">
        <v>44075</v>
      </c>
      <c r="D16" s="24">
        <v>602.82361111110583</v>
      </c>
      <c r="E16" s="25">
        <v>1681.1794</v>
      </c>
      <c r="F16" s="25">
        <v>0.3585718520647504</v>
      </c>
      <c r="G16" s="26">
        <v>0.57906435075294704</v>
      </c>
      <c r="H16" s="24">
        <v>251.94861111111209</v>
      </c>
      <c r="I16" s="25">
        <v>1681.1794</v>
      </c>
      <c r="J16" s="26">
        <v>0.14986420313686458</v>
      </c>
      <c r="K16" s="24">
        <v>350.87499999999983</v>
      </c>
      <c r="L16" s="25">
        <v>1681.1794</v>
      </c>
      <c r="M16" s="26">
        <v>0.20870764892788946</v>
      </c>
      <c r="N16" s="15">
        <v>2</v>
      </c>
      <c r="Q16" s="16"/>
    </row>
    <row r="17" spans="2:14" ht="15" thickBot="1" x14ac:dyDescent="0.35">
      <c r="B17" s="27"/>
      <c r="C17" s="27"/>
      <c r="D17" s="27"/>
      <c r="E17" s="28"/>
      <c r="F17" s="29"/>
      <c r="H17" s="2"/>
      <c r="I17" s="30"/>
      <c r="J17" s="30"/>
      <c r="K17" s="30"/>
      <c r="L17" s="30"/>
      <c r="M17" s="30"/>
      <c r="N17" s="3"/>
    </row>
    <row r="18" spans="2:14" ht="21.6" thickBot="1" x14ac:dyDescent="0.45">
      <c r="B18" s="59" t="s">
        <v>11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3"/>
    </row>
    <row r="19" spans="2:14" ht="21.6" thickBot="1" x14ac:dyDescent="0.45">
      <c r="B19" s="59" t="s">
        <v>1</v>
      </c>
      <c r="C19" s="60"/>
      <c r="D19" s="60"/>
      <c r="E19" s="60"/>
      <c r="F19" s="60"/>
      <c r="G19" s="61"/>
      <c r="H19" s="65" t="s">
        <v>2</v>
      </c>
      <c r="I19" s="66"/>
      <c r="J19" s="66"/>
      <c r="K19" s="65" t="s">
        <v>3</v>
      </c>
      <c r="L19" s="66"/>
      <c r="M19" s="67"/>
      <c r="N19" s="3"/>
    </row>
    <row r="20" spans="2:14" s="9" customFormat="1" ht="45" customHeight="1" x14ac:dyDescent="0.3">
      <c r="B20" s="4" t="s">
        <v>12</v>
      </c>
      <c r="C20" s="5" t="s">
        <v>13</v>
      </c>
      <c r="D20" s="5" t="s">
        <v>6</v>
      </c>
      <c r="E20" s="5" t="s">
        <v>14</v>
      </c>
      <c r="F20" s="68" t="s">
        <v>8</v>
      </c>
      <c r="G20" s="69"/>
      <c r="H20" s="5" t="s">
        <v>6</v>
      </c>
      <c r="I20" s="5" t="s">
        <v>7</v>
      </c>
      <c r="J20" s="7" t="s">
        <v>8</v>
      </c>
      <c r="K20" s="5" t="s">
        <v>6</v>
      </c>
      <c r="L20" s="5" t="s">
        <v>7</v>
      </c>
      <c r="M20" s="7" t="s">
        <v>8</v>
      </c>
    </row>
    <row r="21" spans="2:14" x14ac:dyDescent="0.3">
      <c r="B21" s="31" t="s">
        <v>15</v>
      </c>
      <c r="C21" s="32">
        <v>158.39999999999998</v>
      </c>
      <c r="D21" s="12">
        <v>21.999999999999996</v>
      </c>
      <c r="E21" s="33">
        <v>259.98177499999997</v>
      </c>
      <c r="F21" s="57">
        <v>8.4621316244186728E-2</v>
      </c>
      <c r="G21" s="58"/>
      <c r="H21" s="12">
        <v>10.000000000000002</v>
      </c>
      <c r="I21" s="13">
        <v>259.98177499999997</v>
      </c>
      <c r="J21" s="14">
        <v>3.8464234656448527E-2</v>
      </c>
      <c r="K21" s="12">
        <v>12</v>
      </c>
      <c r="L21" s="13">
        <v>259.98177499999997</v>
      </c>
      <c r="M21" s="14">
        <v>4.6157081587738222E-2</v>
      </c>
    </row>
    <row r="22" spans="2:14" x14ac:dyDescent="0.3">
      <c r="B22" s="34" t="s">
        <v>16</v>
      </c>
      <c r="C22" s="35">
        <v>137.88</v>
      </c>
      <c r="D22" s="19">
        <v>19.149999999999999</v>
      </c>
      <c r="E22" s="36">
        <v>121.24467499999999</v>
      </c>
      <c r="F22" s="70">
        <v>0.15794508088705753</v>
      </c>
      <c r="G22" s="71"/>
      <c r="H22" s="19">
        <v>5.5388888888888888</v>
      </c>
      <c r="I22" s="20">
        <v>121.24467499999999</v>
      </c>
      <c r="J22" s="21">
        <v>4.5683564155612519E-2</v>
      </c>
      <c r="K22" s="19">
        <v>13.611111111111111</v>
      </c>
      <c r="L22" s="20">
        <v>121.24467499999999</v>
      </c>
      <c r="M22" s="21">
        <v>0.11226151673144501</v>
      </c>
    </row>
    <row r="23" spans="2:14" x14ac:dyDescent="0.3">
      <c r="B23" s="31" t="s">
        <v>17</v>
      </c>
      <c r="C23" s="32">
        <v>0</v>
      </c>
      <c r="D23" s="12">
        <v>0</v>
      </c>
      <c r="E23" s="33">
        <v>10.833333333333334</v>
      </c>
      <c r="F23" s="57">
        <v>0</v>
      </c>
      <c r="G23" s="58"/>
      <c r="H23" s="12">
        <v>0</v>
      </c>
      <c r="I23" s="13">
        <v>10.833333333333334</v>
      </c>
      <c r="J23" s="14">
        <v>0</v>
      </c>
      <c r="K23" s="12">
        <v>0</v>
      </c>
      <c r="L23" s="13">
        <v>10.833333333333334</v>
      </c>
      <c r="M23" s="14">
        <v>0</v>
      </c>
    </row>
    <row r="24" spans="2:14" x14ac:dyDescent="0.3">
      <c r="B24" s="34" t="s">
        <v>18</v>
      </c>
      <c r="C24" s="35">
        <v>0</v>
      </c>
      <c r="D24" s="19">
        <v>0</v>
      </c>
      <c r="E24" s="36">
        <v>9.4822166666666661</v>
      </c>
      <c r="F24" s="70">
        <v>0</v>
      </c>
      <c r="G24" s="71"/>
      <c r="H24" s="19">
        <v>0</v>
      </c>
      <c r="I24" s="20">
        <v>9.4822166666666661</v>
      </c>
      <c r="J24" s="21">
        <v>0</v>
      </c>
      <c r="K24" s="19">
        <v>0</v>
      </c>
      <c r="L24" s="20">
        <v>9.4822166666666661</v>
      </c>
      <c r="M24" s="21">
        <v>0</v>
      </c>
    </row>
    <row r="25" spans="2:14" x14ac:dyDescent="0.3">
      <c r="B25" s="31" t="s">
        <v>19</v>
      </c>
      <c r="C25" s="32">
        <v>0</v>
      </c>
      <c r="D25" s="12">
        <v>0</v>
      </c>
      <c r="E25" s="33">
        <v>53.538883333333331</v>
      </c>
      <c r="F25" s="57">
        <v>0</v>
      </c>
      <c r="G25" s="58"/>
      <c r="H25" s="12">
        <v>0</v>
      </c>
      <c r="I25" s="13">
        <v>53.538883333333331</v>
      </c>
      <c r="J25" s="14">
        <v>0</v>
      </c>
      <c r="K25" s="12">
        <v>0</v>
      </c>
      <c r="L25" s="13">
        <v>53.538883333333331</v>
      </c>
      <c r="M25" s="14">
        <v>0</v>
      </c>
    </row>
    <row r="26" spans="2:14" x14ac:dyDescent="0.3">
      <c r="B26" s="34" t="s">
        <v>20</v>
      </c>
      <c r="C26" s="35">
        <v>1260.5000000000036</v>
      </c>
      <c r="D26" s="19">
        <v>175.06944444444494</v>
      </c>
      <c r="E26" s="36">
        <v>454.40237500000006</v>
      </c>
      <c r="F26" s="70">
        <v>0.38527405241762858</v>
      </c>
      <c r="G26" s="71"/>
      <c r="H26" s="19">
        <v>88.0694444444445</v>
      </c>
      <c r="I26" s="20">
        <v>454.40237500000006</v>
      </c>
      <c r="J26" s="21">
        <v>0.19381378551211245</v>
      </c>
      <c r="K26" s="19">
        <v>87.000000000000014</v>
      </c>
      <c r="L26" s="20">
        <v>454.40237500000006</v>
      </c>
      <c r="M26" s="21">
        <v>0.19146026690551518</v>
      </c>
    </row>
    <row r="27" spans="2:14" x14ac:dyDescent="0.3">
      <c r="B27" s="31" t="s">
        <v>21</v>
      </c>
      <c r="C27" s="32">
        <v>79.200000000000017</v>
      </c>
      <c r="D27" s="12">
        <v>11.000000000000002</v>
      </c>
      <c r="E27" s="33">
        <v>69.309500000000028</v>
      </c>
      <c r="F27" s="57">
        <v>0.15870840216709106</v>
      </c>
      <c r="G27" s="58"/>
      <c r="H27" s="12">
        <v>11.000000000000002</v>
      </c>
      <c r="I27" s="13">
        <v>69.309500000000028</v>
      </c>
      <c r="J27" s="14">
        <v>0.15870840216709106</v>
      </c>
      <c r="K27" s="12">
        <v>0</v>
      </c>
      <c r="L27" s="13">
        <v>69.309500000000028</v>
      </c>
      <c r="M27" s="14">
        <v>0</v>
      </c>
    </row>
    <row r="28" spans="2:14" x14ac:dyDescent="0.3">
      <c r="B28" s="34" t="s">
        <v>22</v>
      </c>
      <c r="C28" s="35">
        <v>112</v>
      </c>
      <c r="D28" s="19">
        <v>15.555555555555555</v>
      </c>
      <c r="E28" s="36">
        <v>80.569308333333353</v>
      </c>
      <c r="F28" s="70">
        <v>0.1930704864834972</v>
      </c>
      <c r="G28" s="71"/>
      <c r="H28" s="19">
        <v>0</v>
      </c>
      <c r="I28" s="20">
        <v>80.569308333333353</v>
      </c>
      <c r="J28" s="21">
        <v>0</v>
      </c>
      <c r="K28" s="19">
        <v>15.555555555555555</v>
      </c>
      <c r="L28" s="20">
        <v>80.569308333333353</v>
      </c>
      <c r="M28" s="21">
        <v>0.1930704864834972</v>
      </c>
    </row>
    <row r="29" spans="2:14" ht="15" thickBot="1" x14ac:dyDescent="0.35">
      <c r="B29" s="37" t="s">
        <v>23</v>
      </c>
      <c r="C29" s="38">
        <v>2527.5499999999984</v>
      </c>
      <c r="D29" s="39">
        <v>351.04861111111086</v>
      </c>
      <c r="E29" s="40">
        <v>427.10964166666668</v>
      </c>
      <c r="F29" s="75">
        <v>0.82191684959686095</v>
      </c>
      <c r="G29" s="76"/>
      <c r="H29" s="39">
        <v>137.34027777777808</v>
      </c>
      <c r="I29" s="41">
        <v>427.10964166666668</v>
      </c>
      <c r="J29" s="42">
        <v>0.32155742783480379</v>
      </c>
      <c r="K29" s="39">
        <v>213.70833333333394</v>
      </c>
      <c r="L29" s="41">
        <v>427.10964166666668</v>
      </c>
      <c r="M29" s="42">
        <v>0.50035942176205994</v>
      </c>
    </row>
    <row r="30" spans="2:14" ht="15" thickBot="1" x14ac:dyDescent="0.35">
      <c r="B30" s="27"/>
      <c r="C30" s="43"/>
      <c r="D30" s="2"/>
      <c r="E30" s="44"/>
      <c r="F30" s="44"/>
      <c r="H30" s="45"/>
    </row>
    <row r="31" spans="2:14" ht="18.600000000000001" thickBot="1" x14ac:dyDescent="0.35">
      <c r="B31" s="77" t="s">
        <v>37</v>
      </c>
      <c r="C31" s="78"/>
      <c r="D31" s="46">
        <v>10713.05</v>
      </c>
      <c r="H31" s="79" t="s">
        <v>38</v>
      </c>
      <c r="I31" s="80"/>
      <c r="J31" s="81"/>
    </row>
    <row r="32" spans="2:14" x14ac:dyDescent="0.3">
      <c r="B32" s="47" t="s">
        <v>24</v>
      </c>
      <c r="C32" s="48">
        <v>1648.8336499999998</v>
      </c>
      <c r="D32" s="2"/>
      <c r="H32" s="82" t="s">
        <v>25</v>
      </c>
      <c r="I32" s="83"/>
      <c r="J32" s="49">
        <v>1690.1979666666666</v>
      </c>
    </row>
    <row r="33" spans="2:10" x14ac:dyDescent="0.3">
      <c r="B33" s="50" t="s">
        <v>26</v>
      </c>
      <c r="C33" s="51">
        <v>11457.369444444332</v>
      </c>
      <c r="D33" s="46" t="b">
        <v>1</v>
      </c>
      <c r="H33" s="84" t="s">
        <v>26</v>
      </c>
      <c r="I33" s="85"/>
      <c r="J33" s="51">
        <v>1114.1874999999948</v>
      </c>
    </row>
    <row r="34" spans="2:10" ht="15" thickBot="1" x14ac:dyDescent="0.35">
      <c r="B34" s="52" t="s">
        <v>27</v>
      </c>
      <c r="C34" s="53">
        <v>6.9487722090365711</v>
      </c>
      <c r="H34" s="86" t="s">
        <v>27</v>
      </c>
      <c r="I34" s="87"/>
      <c r="J34" s="53">
        <v>2.0272396821515626</v>
      </c>
    </row>
    <row r="35" spans="2:10" x14ac:dyDescent="0.3"/>
    <row r="36" spans="2:10" x14ac:dyDescent="0.3"/>
    <row r="37" spans="2:10" x14ac:dyDescent="0.3"/>
    <row r="38" spans="2:10" x14ac:dyDescent="0.3">
      <c r="D38" s="44"/>
      <c r="F38" s="44"/>
      <c r="G38" s="44"/>
    </row>
    <row r="39" spans="2:10" x14ac:dyDescent="0.3"/>
    <row r="40" spans="2:10" x14ac:dyDescent="0.3"/>
    <row r="41" spans="2:10" x14ac:dyDescent="0.3"/>
    <row r="42" spans="2:10" x14ac:dyDescent="0.3"/>
    <row r="43" spans="2:10" x14ac:dyDescent="0.3"/>
    <row r="44" spans="2:10" x14ac:dyDescent="0.3"/>
    <row r="45" spans="2:10" x14ac:dyDescent="0.3"/>
    <row r="46" spans="2:10" x14ac:dyDescent="0.3"/>
    <row r="47" spans="2:10" x14ac:dyDescent="0.3"/>
    <row r="48" spans="2:10" x14ac:dyDescent="0.3"/>
    <row r="49" spans="2:10" x14ac:dyDescent="0.3"/>
    <row r="50" spans="2:10" x14ac:dyDescent="0.3"/>
    <row r="51" spans="2:10" x14ac:dyDescent="0.3">
      <c r="B51" s="45"/>
      <c r="C51" s="45"/>
    </row>
    <row r="52" spans="2:10" ht="21" x14ac:dyDescent="0.4">
      <c r="B52" s="72" t="s">
        <v>28</v>
      </c>
      <c r="C52" s="73"/>
      <c r="D52" s="73"/>
      <c r="E52" s="73"/>
      <c r="F52" s="73"/>
      <c r="G52" s="73"/>
      <c r="I52" s="88" t="s">
        <v>29</v>
      </c>
      <c r="J52" s="88"/>
    </row>
    <row r="53" spans="2:10" ht="21" x14ac:dyDescent="0.4">
      <c r="B53" s="72" t="s">
        <v>1</v>
      </c>
      <c r="C53" s="73"/>
      <c r="D53" s="73"/>
      <c r="E53" s="73"/>
      <c r="F53" s="73"/>
      <c r="G53" s="73"/>
      <c r="I53" s="74" t="s">
        <v>1</v>
      </c>
      <c r="J53" s="74"/>
    </row>
    <row r="54" spans="2:10" x14ac:dyDescent="0.3">
      <c r="B54" s="56" t="s">
        <v>30</v>
      </c>
      <c r="C54" s="56"/>
      <c r="D54" s="56"/>
      <c r="E54" s="56"/>
      <c r="F54" s="56"/>
      <c r="G54" s="54" t="s">
        <v>39</v>
      </c>
      <c r="I54" s="54" t="s">
        <v>31</v>
      </c>
      <c r="J54" s="54" t="s">
        <v>32</v>
      </c>
    </row>
    <row r="55" spans="2:10" x14ac:dyDescent="0.3">
      <c r="B55" s="55" t="s">
        <v>40</v>
      </c>
      <c r="C55" s="55"/>
      <c r="D55" s="55"/>
      <c r="E55" s="55"/>
      <c r="F55" s="55"/>
      <c r="G55">
        <v>12</v>
      </c>
      <c r="I55" t="s">
        <v>41</v>
      </c>
      <c r="J55">
        <v>123</v>
      </c>
    </row>
    <row r="56" spans="2:10" x14ac:dyDescent="0.3">
      <c r="B56" s="55" t="s">
        <v>42</v>
      </c>
      <c r="C56" s="55" t="s">
        <v>42</v>
      </c>
      <c r="D56" s="55" t="s">
        <v>42</v>
      </c>
      <c r="E56" s="55" t="s">
        <v>42</v>
      </c>
      <c r="F56" s="55" t="s">
        <v>42</v>
      </c>
      <c r="G56">
        <v>165</v>
      </c>
      <c r="I56" t="s">
        <v>34</v>
      </c>
      <c r="J56">
        <v>122</v>
      </c>
    </row>
    <row r="57" spans="2:10" x14ac:dyDescent="0.3">
      <c r="B57" s="55" t="s">
        <v>43</v>
      </c>
      <c r="C57" s="55" t="s">
        <v>43</v>
      </c>
      <c r="D57" s="55" t="s">
        <v>43</v>
      </c>
      <c r="E57" s="55" t="s">
        <v>43</v>
      </c>
      <c r="F57" s="55" t="s">
        <v>43</v>
      </c>
      <c r="G57">
        <v>34</v>
      </c>
      <c r="I57" t="s">
        <v>36</v>
      </c>
      <c r="J57">
        <v>100</v>
      </c>
    </row>
    <row r="58" spans="2:10" x14ac:dyDescent="0.3">
      <c r="B58" s="55" t="s">
        <v>44</v>
      </c>
      <c r="C58" s="55" t="s">
        <v>44</v>
      </c>
      <c r="D58" s="55" t="s">
        <v>44</v>
      </c>
      <c r="E58" s="55" t="s">
        <v>44</v>
      </c>
      <c r="F58" s="55" t="s">
        <v>44</v>
      </c>
      <c r="G58">
        <v>49</v>
      </c>
      <c r="I58" t="s">
        <v>45</v>
      </c>
      <c r="J58">
        <v>96</v>
      </c>
    </row>
    <row r="59" spans="2:10" x14ac:dyDescent="0.3">
      <c r="B59" s="55" t="s">
        <v>46</v>
      </c>
      <c r="C59" s="55" t="s">
        <v>46</v>
      </c>
      <c r="D59" s="55" t="s">
        <v>46</v>
      </c>
      <c r="E59" s="55" t="s">
        <v>46</v>
      </c>
      <c r="F59" s="55" t="s">
        <v>46</v>
      </c>
      <c r="G59">
        <v>6</v>
      </c>
      <c r="I59" t="s">
        <v>47</v>
      </c>
      <c r="J59">
        <v>69</v>
      </c>
    </row>
    <row r="60" spans="2:10" x14ac:dyDescent="0.3">
      <c r="B60" s="55" t="s">
        <v>48</v>
      </c>
      <c r="C60" s="55" t="s">
        <v>48</v>
      </c>
      <c r="D60" s="55" t="s">
        <v>48</v>
      </c>
      <c r="E60" s="55" t="s">
        <v>48</v>
      </c>
      <c r="F60" s="55" t="s">
        <v>48</v>
      </c>
      <c r="G60">
        <v>4</v>
      </c>
      <c r="I60" t="s">
        <v>35</v>
      </c>
      <c r="J60">
        <v>67</v>
      </c>
    </row>
    <row r="61" spans="2:10" x14ac:dyDescent="0.3">
      <c r="B61" s="55" t="s">
        <v>49</v>
      </c>
      <c r="C61" s="55" t="s">
        <v>49</v>
      </c>
      <c r="D61" s="55" t="s">
        <v>49</v>
      </c>
      <c r="E61" s="55" t="s">
        <v>49</v>
      </c>
      <c r="F61" s="55" t="s">
        <v>49</v>
      </c>
      <c r="G61">
        <v>355</v>
      </c>
      <c r="I61" t="s">
        <v>50</v>
      </c>
      <c r="J61">
        <v>57</v>
      </c>
    </row>
    <row r="62" spans="2:10" x14ac:dyDescent="0.3">
      <c r="B62" s="55" t="s">
        <v>51</v>
      </c>
      <c r="C62" s="55" t="s">
        <v>51</v>
      </c>
      <c r="D62" s="55" t="s">
        <v>51</v>
      </c>
      <c r="E62" s="55" t="s">
        <v>51</v>
      </c>
      <c r="F62" s="55" t="s">
        <v>51</v>
      </c>
      <c r="G62">
        <v>22</v>
      </c>
      <c r="I62" t="s">
        <v>52</v>
      </c>
      <c r="J62">
        <v>56</v>
      </c>
    </row>
    <row r="63" spans="2:10" x14ac:dyDescent="0.3">
      <c r="B63" s="55" t="s">
        <v>53</v>
      </c>
      <c r="C63" s="55" t="s">
        <v>53</v>
      </c>
      <c r="D63" s="55" t="s">
        <v>53</v>
      </c>
      <c r="E63" s="55" t="s">
        <v>53</v>
      </c>
      <c r="F63" s="55" t="s">
        <v>53</v>
      </c>
      <c r="G63">
        <v>17</v>
      </c>
      <c r="I63" t="s">
        <v>54</v>
      </c>
      <c r="J63">
        <v>54</v>
      </c>
    </row>
    <row r="64" spans="2:10" x14ac:dyDescent="0.3">
      <c r="B64" s="55" t="s">
        <v>55</v>
      </c>
      <c r="C64" s="55" t="s">
        <v>55</v>
      </c>
      <c r="D64" s="55" t="s">
        <v>55</v>
      </c>
      <c r="E64" s="55" t="s">
        <v>55</v>
      </c>
      <c r="F64" s="55" t="s">
        <v>55</v>
      </c>
      <c r="G64">
        <v>6</v>
      </c>
      <c r="I64" t="s">
        <v>56</v>
      </c>
      <c r="J64">
        <v>43</v>
      </c>
    </row>
    <row r="65" spans="2:10" x14ac:dyDescent="0.3">
      <c r="B65" s="55" t="s">
        <v>57</v>
      </c>
      <c r="C65" s="55" t="s">
        <v>57</v>
      </c>
      <c r="D65" s="55" t="s">
        <v>57</v>
      </c>
      <c r="E65" s="55" t="s">
        <v>57</v>
      </c>
      <c r="F65" s="55" t="s">
        <v>57</v>
      </c>
      <c r="G65">
        <v>379</v>
      </c>
      <c r="I65" t="s">
        <v>58</v>
      </c>
      <c r="J65">
        <v>42</v>
      </c>
    </row>
    <row r="66" spans="2:10" x14ac:dyDescent="0.3">
      <c r="B66" s="56" t="s">
        <v>33</v>
      </c>
      <c r="C66" s="56"/>
      <c r="D66" s="56"/>
      <c r="E66" s="56"/>
      <c r="F66" s="56"/>
      <c r="G66" s="54">
        <f>SUM(G55:G65)</f>
        <v>1049</v>
      </c>
      <c r="I66" s="54" t="s">
        <v>33</v>
      </c>
      <c r="J66" s="54">
        <f>G66</f>
        <v>1049</v>
      </c>
    </row>
    <row r="67" spans="2:10" x14ac:dyDescent="0.3"/>
    <row r="68" spans="2:10" x14ac:dyDescent="0.3"/>
    <row r="69" spans="2:10" x14ac:dyDescent="0.3"/>
    <row r="70" spans="2:10" x14ac:dyDescent="0.3"/>
    <row r="71" spans="2:10" x14ac:dyDescent="0.3"/>
    <row r="72" spans="2:10" x14ac:dyDescent="0.3"/>
    <row r="73" spans="2:10" x14ac:dyDescent="0.3"/>
    <row r="74" spans="2:10" x14ac:dyDescent="0.3"/>
    <row r="75" spans="2:10" x14ac:dyDescent="0.3"/>
    <row r="76" spans="2:10" x14ac:dyDescent="0.3"/>
    <row r="77" spans="2:10" x14ac:dyDescent="0.3"/>
    <row r="78" spans="2:10" x14ac:dyDescent="0.3"/>
    <row r="79" spans="2:10" x14ac:dyDescent="0.3"/>
    <row r="80" spans="2:1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</sheetData>
  <mergeCells count="40">
    <mergeCell ref="B53:G53"/>
    <mergeCell ref="I53:J53"/>
    <mergeCell ref="F26:G26"/>
    <mergeCell ref="F27:G27"/>
    <mergeCell ref="F28:G28"/>
    <mergeCell ref="F29:G29"/>
    <mergeCell ref="B31:C31"/>
    <mergeCell ref="H31:J31"/>
    <mergeCell ref="H32:I32"/>
    <mergeCell ref="H33:I33"/>
    <mergeCell ref="H34:I34"/>
    <mergeCell ref="B52:G52"/>
    <mergeCell ref="I52:J52"/>
    <mergeCell ref="F25:G25"/>
    <mergeCell ref="B2:M2"/>
    <mergeCell ref="B3:G3"/>
    <mergeCell ref="H3:J3"/>
    <mergeCell ref="K3:M3"/>
    <mergeCell ref="B18:M18"/>
    <mergeCell ref="B19:G19"/>
    <mergeCell ref="H19:J19"/>
    <mergeCell ref="K19:M19"/>
    <mergeCell ref="F20:G20"/>
    <mergeCell ref="F21:G21"/>
    <mergeCell ref="F22:G22"/>
    <mergeCell ref="F23:G23"/>
    <mergeCell ref="F24:G24"/>
    <mergeCell ref="B54:F54"/>
    <mergeCell ref="B55:F55"/>
    <mergeCell ref="B56:F56"/>
    <mergeCell ref="B57:F57"/>
    <mergeCell ref="B58:F58"/>
    <mergeCell ref="B64:F64"/>
    <mergeCell ref="B65:F65"/>
    <mergeCell ref="B66:F66"/>
    <mergeCell ref="B59:F59"/>
    <mergeCell ref="B60:F60"/>
    <mergeCell ref="B61:F61"/>
    <mergeCell ref="B62:F62"/>
    <mergeCell ref="B63:F63"/>
  </mergeCells>
  <conditionalFormatting sqref="D33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Sickness by Council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Woods, Órfhlaith (HR Solutions)</dc:creator>
  <cp:lastModifiedBy>Hill, Jon</cp:lastModifiedBy>
  <dcterms:created xsi:type="dcterms:W3CDTF">2020-10-01T13:38:26Z</dcterms:created>
  <dcterms:modified xsi:type="dcterms:W3CDTF">2020-10-12T15:52:00Z</dcterms:modified>
</cp:coreProperties>
</file>